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ardo\Documents\Consultoria Ministério da Educação\FINAL\Relatórios por estado\Anexo B - Setores econômicos\Formatados\"/>
    </mc:Choice>
  </mc:AlternateContent>
  <bookViews>
    <workbookView xWindow="0" yWindow="0" windowWidth="20490" windowHeight="7755"/>
  </bookViews>
  <sheets>
    <sheet name="SUMÁRIO" sheetId="1" r:id="rId1"/>
    <sheet name="MS-Mato Grosso do Sul" sheetId="2" r:id="rId2"/>
    <sheet name="1)" sheetId="3" r:id="rId3"/>
    <sheet name="2)" sheetId="4" r:id="rId4"/>
    <sheet name="3)" sheetId="5" r:id="rId5"/>
    <sheet name="4)" sheetId="6" r:id="rId6"/>
  </sheets>
  <definedNames>
    <definedName name="_xlnm._FilterDatabase" localSheetId="2" hidden="1">'1)'!$B$7:$H$30</definedName>
    <definedName name="_xlnm._FilterDatabase" localSheetId="3" hidden="1">'2)'!$B$7:$H$30</definedName>
    <definedName name="_xlnm._FilterDatabase" localSheetId="4" hidden="1">'3)'!$B$7:$H$30</definedName>
    <definedName name="_xlnm._FilterDatabase" localSheetId="5" hidden="1">'4)'!$B$7:$H$30</definedName>
    <definedName name="_xlnm._FilterDatabase" localSheetId="1" hidden="1">'MS-Mato Grosso do Sul'!$B$7:$J$69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2" l="1"/>
  <c r="F43" i="2"/>
  <c r="F9" i="2"/>
  <c r="F23" i="2"/>
  <c r="F30" i="2"/>
  <c r="F68" i="2"/>
  <c r="F51" i="2"/>
  <c r="F61" i="2"/>
  <c r="F13" i="2"/>
  <c r="F52" i="2"/>
  <c r="F77" i="2"/>
  <c r="F22" i="2"/>
  <c r="F59" i="2"/>
  <c r="F63" i="2"/>
  <c r="F39" i="2"/>
  <c r="F26" i="2"/>
  <c r="F36" i="2"/>
  <c r="F37" i="2"/>
  <c r="F25" i="2"/>
  <c r="F73" i="2"/>
  <c r="F62" i="2"/>
  <c r="F16" i="2"/>
  <c r="F56" i="2"/>
  <c r="F40" i="2"/>
  <c r="F15" i="2"/>
  <c r="F8" i="2"/>
  <c r="F11" i="2"/>
  <c r="F60" i="2"/>
  <c r="F18" i="2"/>
  <c r="F53" i="2"/>
  <c r="F64" i="2"/>
  <c r="F49" i="2"/>
  <c r="F27" i="2"/>
  <c r="F21" i="2"/>
  <c r="F72" i="2"/>
  <c r="F54" i="2"/>
  <c r="F44" i="2"/>
  <c r="F47" i="2"/>
  <c r="F75" i="2"/>
  <c r="F38" i="2"/>
  <c r="F41" i="2"/>
  <c r="F42" i="2"/>
  <c r="F74" i="2"/>
  <c r="F65" i="2"/>
  <c r="F50" i="2"/>
  <c r="F10" i="2"/>
  <c r="F57" i="2"/>
  <c r="F12" i="2"/>
  <c r="F32" i="2"/>
  <c r="F19" i="2"/>
  <c r="F76" i="2"/>
  <c r="F28" i="2"/>
  <c r="F45" i="2"/>
  <c r="F58" i="2"/>
  <c r="F70" i="2"/>
  <c r="F24" i="2"/>
  <c r="F31" i="2"/>
  <c r="F46" i="2"/>
  <c r="F55" i="2"/>
  <c r="F34" i="2"/>
  <c r="F29" i="2"/>
  <c r="F48" i="2"/>
  <c r="F14" i="2"/>
  <c r="F67" i="2"/>
  <c r="F17" i="2"/>
  <c r="F35" i="2"/>
  <c r="F20" i="2"/>
  <c r="F33" i="2"/>
  <c r="F69" i="2"/>
  <c r="F66" i="2"/>
  <c r="J66" i="2" l="1"/>
  <c r="J69" i="2"/>
  <c r="J33" i="2"/>
  <c r="J20" i="2"/>
  <c r="J35" i="2"/>
  <c r="J17" i="2"/>
  <c r="J67" i="2"/>
  <c r="J14" i="2"/>
  <c r="J48" i="2"/>
  <c r="J29" i="2"/>
  <c r="J34" i="2"/>
  <c r="J55" i="2"/>
  <c r="J46" i="2"/>
  <c r="J31" i="2"/>
  <c r="J24" i="2"/>
  <c r="J70" i="2"/>
  <c r="J58" i="2"/>
  <c r="J45" i="2"/>
  <c r="J28" i="2"/>
  <c r="J76" i="2"/>
  <c r="J19" i="2"/>
  <c r="J32" i="2"/>
  <c r="J12" i="2"/>
  <c r="J57" i="2"/>
  <c r="J10" i="2"/>
  <c r="J50" i="2"/>
  <c r="J65" i="2"/>
  <c r="J74" i="2"/>
  <c r="J42" i="2"/>
  <c r="J41" i="2"/>
  <c r="J38" i="2"/>
  <c r="J75" i="2"/>
  <c r="J47" i="2"/>
  <c r="J44" i="2"/>
  <c r="J54" i="2"/>
  <c r="J72" i="2"/>
  <c r="J21" i="2"/>
  <c r="J27" i="2"/>
  <c r="J49" i="2"/>
  <c r="J64" i="2"/>
  <c r="J53" i="2"/>
  <c r="J18" i="2"/>
  <c r="J60" i="2"/>
  <c r="J11" i="2"/>
  <c r="J8" i="2"/>
  <c r="J15" i="2"/>
  <c r="J40" i="2"/>
  <c r="J56" i="2"/>
  <c r="J16" i="2"/>
  <c r="J62" i="2"/>
  <c r="J73" i="2"/>
  <c r="J25" i="2"/>
  <c r="J37" i="2"/>
  <c r="J36" i="2"/>
  <c r="J26" i="2"/>
  <c r="J39" i="2"/>
  <c r="J63" i="2"/>
  <c r="J59" i="2"/>
  <c r="J22" i="2"/>
  <c r="J77" i="2"/>
  <c r="J52" i="2"/>
  <c r="J13" i="2"/>
  <c r="J61" i="2"/>
  <c r="J51" i="2"/>
  <c r="J68" i="2"/>
  <c r="J30" i="2"/>
  <c r="J23" i="2"/>
  <c r="J9" i="2"/>
  <c r="J43" i="2"/>
  <c r="J71" i="2"/>
</calcChain>
</file>

<file path=xl/sharedStrings.xml><?xml version="1.0" encoding="utf-8"?>
<sst xmlns="http://schemas.openxmlformats.org/spreadsheetml/2006/main" count="393" uniqueCount="94">
  <si>
    <t xml:space="preserve">ANEXO B: Insumos para a compreensão de possíveis vocações econômicas </t>
  </si>
  <si>
    <t>Informações completas para o estado e mesorregiões</t>
  </si>
  <si>
    <t>RESULTADOS:</t>
  </si>
  <si>
    <t xml:space="preserve">Admissões </t>
  </si>
  <si>
    <t>Desligamentos</t>
  </si>
  <si>
    <t>Saldo</t>
  </si>
  <si>
    <t>Setor econômico</t>
  </si>
  <si>
    <t xml:space="preserve">Admissões  </t>
  </si>
  <si>
    <t xml:space="preserve">Desligamentos </t>
  </si>
  <si>
    <t xml:space="preserve">Saldo </t>
  </si>
  <si>
    <t>Participação relativa do setor no total de admissões</t>
  </si>
  <si>
    <t xml:space="preserve">Desligamentos  </t>
  </si>
  <si>
    <t>Variação % admissões 2019/2018</t>
  </si>
  <si>
    <t>Fonte: Cadastro Geral de Empregados e Desempregados (CAGED).</t>
  </si>
  <si>
    <t>MATO GROSSO DO SUL: MAPA DE DEMANDA POR EDUCAÇÃO PROFISSIONAL</t>
  </si>
  <si>
    <t>MATO GROSSO DO SUL</t>
  </si>
  <si>
    <t>1) Centro Norte do Mato Grosso do Sul</t>
  </si>
  <si>
    <t>2) Leste de Mato Grosso do Sul</t>
  </si>
  <si>
    <t>3) Pantanais Sul Mato-grossenses</t>
  </si>
  <si>
    <t>4) Sudoeste de Mato Grosso do Sul</t>
  </si>
  <si>
    <t>MESORREGIÃO: CENTRO NORTE DO MATO GROSSO DO SUL</t>
  </si>
  <si>
    <t>MESORREGIÃO: LESTE DE MATO GROSSO DO SUL</t>
  </si>
  <si>
    <t>MESORREGIÃO: PANTANAIS SUL MATO-GROSSENSES</t>
  </si>
  <si>
    <t>MESORREGIÃO: SUDOESTE DE MATO GROSSO DO SUL</t>
  </si>
  <si>
    <t>Administração Pública, Defesa e Seguridade Social</t>
  </si>
  <si>
    <t>Agências de Viagens, Operadores Turísticos e Serviços de Reservas</t>
  </si>
  <si>
    <t>Agricultura, Pecuária e Serviços Relacionados</t>
  </si>
  <si>
    <t>Alojamento</t>
  </si>
  <si>
    <t>Aluguéis Não-Imobiliários e Gestão de Ativos Intangíveis Não-Financeiros</t>
  </si>
  <si>
    <t>Atividades Artísticas, Criativas e de Espetáculos</t>
  </si>
  <si>
    <t>Atividades Auxiliares dos Serviços Financeiros, Seguros, Previdência Complementar e Planos de Saúde</t>
  </si>
  <si>
    <t>Atividades Cinematográficas, Produção de Vídeos e de Programas de Televisão</t>
  </si>
  <si>
    <t>Atividades de Atenção À Saúde Humana</t>
  </si>
  <si>
    <t>Atividades de Atenção À Saúde Humana Integradas com Assistência Social, Prestadas em Residências Coletivas e Particulares</t>
  </si>
  <si>
    <t>Atividades de Exploração de Jogos de Azar e Apostas</t>
  </si>
  <si>
    <t>Atividades de Organizações Associativas</t>
  </si>
  <si>
    <t>Atividades de Rádio e de Televisão</t>
  </si>
  <si>
    <t>Atividades de Sedes de Empresas e de Consultoria em Gestão Empresarial</t>
  </si>
  <si>
    <t>Atividades de Serviços Financeiros</t>
  </si>
  <si>
    <t>Atividades de Vigilância, Segurança e Investigação</t>
  </si>
  <si>
    <t>Atividades Esportivas e de Recreação e Lazer</t>
  </si>
  <si>
    <t>Atividades Imobiliárias</t>
  </si>
  <si>
    <t>Atividades Jurídicas, de Contabilidade e de Auditoria</t>
  </si>
  <si>
    <t>Atividades Ligadas ao Patrimônio Cultural e Ambiental</t>
  </si>
  <si>
    <t>Atividades Veterinárias</t>
  </si>
  <si>
    <t>Automobilistico</t>
  </si>
  <si>
    <t>Captação, Tratamento e Distribuição de Água</t>
  </si>
  <si>
    <t>Coleta, Tratamento e Disposição de Resíduos</t>
  </si>
  <si>
    <t>Comércio por Atacado, Exceto Veículos Automotores e Motocicletas</t>
  </si>
  <si>
    <t>Comércio Varejista</t>
  </si>
  <si>
    <t>Construção Civil</t>
  </si>
  <si>
    <t>Edição e Edição Integrada À Impressão</t>
  </si>
  <si>
    <t>Educação</t>
  </si>
  <si>
    <t>Eletricidade, Gás e Outras Utilidades</t>
  </si>
  <si>
    <t>Esgoto e Atividades Relacionadas</t>
  </si>
  <si>
    <t>Fabricação de Bebidas</t>
  </si>
  <si>
    <t>Fabricação de Celulose, Papel e Produtos de Papel</t>
  </si>
  <si>
    <t>Fabricação de Coque, de Produtos Derivados do Petróleo e de Biocombustíveis</t>
  </si>
  <si>
    <t>Fabricação de Equipamentos de Informática, Produtos Eletrônicos e Ópticos</t>
  </si>
  <si>
    <t>Fabricação de Máquinas e Equipamentos</t>
  </si>
  <si>
    <t>Fabricação de Máquinas, Aparelhos e Materiais Elétricos</t>
  </si>
  <si>
    <t>Fabricação de Móveis</t>
  </si>
  <si>
    <t>Fabricação de Outros Equipamentos de Transporte, Exceto Veículos Automotores</t>
  </si>
  <si>
    <t>Fabricação de Produtos de Borracha e de Material Plástico</t>
  </si>
  <si>
    <t>Fabricação de Produtos de Madeira</t>
  </si>
  <si>
    <t>Fabricação de Produtos Diversos</t>
  </si>
  <si>
    <t>Fabricação de Produtos do Fumo</t>
  </si>
  <si>
    <t>Fabricação de Produtos Farmoquímicos e Farmacêuticos</t>
  </si>
  <si>
    <t>Fabricação de Produtos Químicos</t>
  </si>
  <si>
    <t>Fabricação Produtos Alimentícios</t>
  </si>
  <si>
    <t>Impressão e Reprodução de Gravações</t>
  </si>
  <si>
    <t>Logistica</t>
  </si>
  <si>
    <t>Manutenção, Reparação e Instalação de Máquinas e Equipamentos</t>
  </si>
  <si>
    <t>Minero Metalurgico</t>
  </si>
  <si>
    <t>Organismos Internacionais e Outras Instituições Extraterritoriais</t>
  </si>
  <si>
    <t>Outras Atividades de Serviços Pessoais</t>
  </si>
  <si>
    <t>Outras Atividades Profissionais, Científicas e Técnicas</t>
  </si>
  <si>
    <t>Pesca e AqüiIcultura</t>
  </si>
  <si>
    <t>Pesquisa e Desenvolvimento Científico</t>
  </si>
  <si>
    <t>Produção Florestal</t>
  </si>
  <si>
    <t>Publicidade e Pesquisa de Mercado</t>
  </si>
  <si>
    <t>Reparação e Manutenção de Equipamentos de Informática e Comunicação e de Objetos Pessoais e Domésticos</t>
  </si>
  <si>
    <t>Seguros, Resseguros, Previdência Complementar e Planos de Saúde</t>
  </si>
  <si>
    <t>Seleção, Agenciamento e Locação de Mão-De-Obra</t>
  </si>
  <si>
    <t>Serviços de Arquitetura e Engenharia</t>
  </si>
  <si>
    <t>Serviços de Assistência Social sem Alojamento</t>
  </si>
  <si>
    <t>Serviços de Escritório, de Apoio Administrativo e Outros Serviços Prestados Às Empresas</t>
  </si>
  <si>
    <t>Serviços Domésticos</t>
  </si>
  <si>
    <t>Serviços para Edifícios e Atividades Paisagísticas</t>
  </si>
  <si>
    <t>Telecomunicações</t>
  </si>
  <si>
    <t>Textil</t>
  </si>
  <si>
    <t>TIC</t>
  </si>
  <si>
    <t>Transporte Aéreo</t>
  </si>
  <si>
    <t>Transporte Aquaviário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</si>
</sst>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u/>
      <sz val="14"/>
      <color theme="1"/>
      <name val="Segoe UI"/>
      <family val="2"/>
    </font>
    <font>
      <b/>
      <sz val="12"/>
      <color theme="1"/>
      <name val="Segoe UI"/>
      <family val="2"/>
    </font>
    <font>
      <b/>
      <sz val="11"/>
      <color theme="1"/>
      <name val="Segoe UI"/>
      <family val="2"/>
    </font>
    <font>
      <sz val="12"/>
      <color theme="1"/>
      <name val="Calibri"/>
      <family val="2"/>
      <scheme val="minor"/>
    </font>
    <font>
      <sz val="12"/>
      <color theme="1"/>
      <name val="Segoe UI"/>
      <family val="2"/>
    </font>
    <font>
      <u/>
      <sz val="11"/>
      <color theme="10"/>
      <name val="Calibri"/>
      <family val="2"/>
    </font>
    <font>
      <sz val="10"/>
      <color theme="1"/>
      <name val="Segoe UI"/>
      <family val="2"/>
    </font>
    <font>
      <u/>
      <sz val="10"/>
      <color theme="10"/>
      <name val="Segoe UI"/>
      <family val="2"/>
    </font>
    <font>
      <sz val="9"/>
      <color theme="1"/>
      <name val="Segoe UI"/>
      <family val="2"/>
    </font>
    <font>
      <b/>
      <sz val="9"/>
      <color theme="1"/>
      <name val="Segoe UI"/>
      <family val="2"/>
    </font>
    <font>
      <sz val="10"/>
      <color theme="1"/>
      <name val="Arial"/>
      <family val="2"/>
    </font>
    <font>
      <b/>
      <sz val="10"/>
      <color theme="1"/>
      <name val="Arial"/>
      <family val="2"/>
    </font>
    <font>
      <b/>
      <sz val="11"/>
      <color theme="1"/>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0" tint="-0.34998626667073579"/>
        <bgColor indexed="64"/>
      </patternFill>
    </fill>
  </fills>
  <borders count="13">
    <border>
      <left/>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51">
    <xf numFmtId="0" fontId="0" fillId="0" borderId="0" xfId="0"/>
    <xf numFmtId="0" fontId="2" fillId="2" borderId="0" xfId="0" applyFont="1" applyFill="1" applyAlignment="1"/>
    <xf numFmtId="0" fontId="3" fillId="0" borderId="0" xfId="0" applyFont="1" applyAlignment="1"/>
    <xf numFmtId="0" fontId="4" fillId="0" borderId="0" xfId="0" applyFont="1" applyAlignment="1"/>
    <xf numFmtId="0" fontId="4" fillId="0" borderId="0" xfId="0" applyFont="1" applyAlignment="1">
      <alignment horizontal="center"/>
    </xf>
    <xf numFmtId="0" fontId="5" fillId="0" borderId="0" xfId="0" applyFont="1"/>
    <xf numFmtId="0" fontId="6" fillId="0" borderId="0" xfId="0" applyFont="1"/>
    <xf numFmtId="0" fontId="8" fillId="0" borderId="0" xfId="0" applyFont="1"/>
    <xf numFmtId="0" fontId="9" fillId="0" borderId="0" xfId="2" applyFont="1" applyAlignment="1" applyProtection="1"/>
    <xf numFmtId="0" fontId="4" fillId="0" borderId="0" xfId="0" applyFont="1"/>
    <xf numFmtId="0" fontId="10" fillId="0" borderId="1" xfId="0" applyFont="1" applyBorder="1"/>
    <xf numFmtId="0" fontId="11" fillId="0" borderId="1" xfId="0" applyFont="1" applyBorder="1" applyAlignment="1">
      <alignment horizontal="center"/>
    </xf>
    <xf numFmtId="3" fontId="12" fillId="0" borderId="0" xfId="0" applyNumberFormat="1" applyFont="1"/>
    <xf numFmtId="0" fontId="2" fillId="0" borderId="0" xfId="0" applyFont="1" applyAlignment="1">
      <alignment horizontal="center"/>
    </xf>
    <xf numFmtId="0" fontId="11" fillId="0" borderId="0" xfId="0" applyFont="1"/>
    <xf numFmtId="3" fontId="10" fillId="0" borderId="0" xfId="0" applyNumberFormat="1" applyFont="1" applyAlignment="1">
      <alignment horizontal="center"/>
    </xf>
    <xf numFmtId="0" fontId="12" fillId="0" borderId="0" xfId="0" applyFont="1"/>
    <xf numFmtId="0" fontId="0" fillId="3" borderId="2" xfId="0" applyFill="1" applyBorder="1"/>
    <xf numFmtId="0" fontId="13" fillId="3" borderId="5" xfId="0" applyFont="1" applyFill="1" applyBorder="1" applyAlignment="1"/>
    <xf numFmtId="0" fontId="14"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5" fillId="3" borderId="8" xfId="0" applyFont="1" applyFill="1" applyBorder="1" applyAlignment="1">
      <alignment horizontal="center" vertical="center" wrapText="1"/>
    </xf>
    <xf numFmtId="0" fontId="13" fillId="3" borderId="9" xfId="0" applyFont="1" applyFill="1" applyBorder="1" applyAlignment="1">
      <alignment horizontal="center" vertical="center"/>
    </xf>
    <xf numFmtId="0" fontId="15" fillId="3" borderId="9" xfId="0" applyFont="1" applyFill="1" applyBorder="1" applyAlignment="1">
      <alignment horizontal="center" wrapText="1"/>
    </xf>
    <xf numFmtId="0" fontId="12" fillId="0" borderId="10" xfId="0" applyFont="1" applyBorder="1" applyAlignment="1">
      <alignment vertical="center"/>
    </xf>
    <xf numFmtId="3" fontId="12" fillId="0" borderId="11" xfId="0" applyNumberFormat="1" applyFont="1" applyBorder="1" applyAlignment="1">
      <alignment horizontal="center" vertical="center"/>
    </xf>
    <xf numFmtId="3" fontId="12" fillId="0" borderId="0" xfId="0" applyNumberFormat="1" applyFont="1" applyBorder="1" applyAlignment="1">
      <alignment horizontal="center" vertical="center"/>
    </xf>
    <xf numFmtId="10" fontId="12" fillId="0" borderId="0" xfId="1" applyNumberFormat="1" applyFont="1" applyBorder="1" applyAlignment="1">
      <alignment horizontal="center" vertical="center"/>
    </xf>
    <xf numFmtId="3" fontId="12" fillId="0" borderId="12" xfId="0" applyNumberFormat="1" applyFont="1" applyBorder="1" applyAlignment="1">
      <alignment horizontal="center" vertical="center"/>
    </xf>
    <xf numFmtId="10" fontId="12" fillId="0" borderId="12" xfId="1" applyNumberFormat="1" applyFont="1" applyBorder="1" applyAlignment="1">
      <alignment horizontal="center" vertical="center"/>
    </xf>
    <xf numFmtId="0" fontId="0" fillId="4" borderId="2" xfId="0" applyFill="1" applyBorder="1"/>
    <xf numFmtId="0" fontId="14" fillId="4" borderId="6" xfId="0" applyFont="1" applyFill="1" applyBorder="1" applyAlignment="1">
      <alignment horizontal="center" vertic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9" xfId="0" applyFont="1" applyFill="1" applyBorder="1" applyAlignment="1">
      <alignment horizontal="center"/>
    </xf>
    <xf numFmtId="0" fontId="4" fillId="0" borderId="0" xfId="0" applyFont="1" applyAlignment="1">
      <alignment horizontal="center"/>
    </xf>
    <xf numFmtId="0" fontId="2" fillId="2"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13" fillId="4" borderId="5" xfId="0" applyFont="1" applyFill="1" applyBorder="1" applyAlignment="1">
      <alignment horizontal="center"/>
    </xf>
    <xf numFmtId="0" fontId="3" fillId="0" borderId="0" xfId="0" applyFont="1" applyAlignment="1">
      <alignment horizontal="left"/>
    </xf>
    <xf numFmtId="0" fontId="7" fillId="0" borderId="0" xfId="2" applyAlignment="1" applyProtection="1"/>
    <xf numFmtId="0" fontId="12" fillId="0" borderId="4" xfId="0" applyFont="1" applyFill="1" applyBorder="1" applyAlignment="1">
      <alignment vertical="center"/>
    </xf>
    <xf numFmtId="0" fontId="0" fillId="0" borderId="4" xfId="0" applyBorder="1"/>
    <xf numFmtId="0" fontId="0" fillId="0" borderId="0" xfId="0" applyBorder="1"/>
  </cellXfs>
  <cellStyles count="3">
    <cellStyle name="Hiperlink" xfId="2" builtinId="8"/>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SUM&#193;RIO!A1"/></Relationships>
</file>

<file path=xl/drawings/_rels/drawing3.xml.rels><?xml version="1.0" encoding="UTF-8" standalone="yes"?>
<Relationships xmlns="http://schemas.openxmlformats.org/package/2006/relationships"><Relationship Id="rId1" Type="http://schemas.openxmlformats.org/officeDocument/2006/relationships/hyperlink" Target="#SUM&#193;RIO!A1"/></Relationships>
</file>

<file path=xl/drawings/_rels/drawing4.xml.rels><?xml version="1.0" encoding="UTF-8" standalone="yes"?>
<Relationships xmlns="http://schemas.openxmlformats.org/package/2006/relationships"><Relationship Id="rId1" Type="http://schemas.openxmlformats.org/officeDocument/2006/relationships/hyperlink" Target="#SUM&#193;RIO!A1"/></Relationships>
</file>

<file path=xl/drawings/_rels/drawing5.xml.rels><?xml version="1.0" encoding="UTF-8" standalone="yes"?>
<Relationships xmlns="http://schemas.openxmlformats.org/package/2006/relationships"><Relationship Id="rId1" Type="http://schemas.openxmlformats.org/officeDocument/2006/relationships/hyperlink" Target="#SUM&#193;RIO!A1"/></Relationships>
</file>

<file path=xl/drawings/_rels/drawing6.xml.rels><?xml version="1.0" encoding="UTF-8" standalone="yes"?>
<Relationships xmlns="http://schemas.openxmlformats.org/package/2006/relationships"><Relationship Id="rId1" Type="http://schemas.openxmlformats.org/officeDocument/2006/relationships/hyperlink" Target="#SUM&#193;RIO!A1"/></Relationships>
</file>

<file path=xl/drawings/drawing1.xml><?xml version="1.0" encoding="utf-8"?>
<xdr:wsDr xmlns:xdr="http://schemas.openxmlformats.org/drawingml/2006/spreadsheetDrawing" xmlns:a="http://schemas.openxmlformats.org/drawingml/2006/main">
  <xdr:twoCellAnchor>
    <xdr:from>
      <xdr:col>1</xdr:col>
      <xdr:colOff>352425</xdr:colOff>
      <xdr:row>10</xdr:row>
      <xdr:rowOff>38100</xdr:rowOff>
    </xdr:from>
    <xdr:to>
      <xdr:col>1</xdr:col>
      <xdr:colOff>581025</xdr:colOff>
      <xdr:row>10</xdr:row>
      <xdr:rowOff>142875</xdr:rowOff>
    </xdr:to>
    <xdr:sp macro="" textlink="">
      <xdr:nvSpPr>
        <xdr:cNvPr id="2" name="Seta para a direita listrada 1">
          <a:extLst>
            <a:ext uri="{FF2B5EF4-FFF2-40B4-BE49-F238E27FC236}">
              <a16:creationId xmlns:a16="http://schemas.microsoft.com/office/drawing/2014/main" xmlns="" id="{00000000-0008-0000-0000-000002000000}"/>
            </a:ext>
          </a:extLst>
        </xdr:cNvPr>
        <xdr:cNvSpPr/>
      </xdr:nvSpPr>
      <xdr:spPr>
        <a:xfrm>
          <a:off x="647700" y="1781175"/>
          <a:ext cx="228600" cy="104775"/>
        </a:xfrm>
        <a:prstGeom prst="stripedRightArrow">
          <a:avLst/>
        </a:prstGeom>
        <a:solidFill>
          <a:schemeClr val="accent5"/>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1</xdr:col>
      <xdr:colOff>342900</xdr:colOff>
      <xdr:row>12</xdr:row>
      <xdr:rowOff>47625</xdr:rowOff>
    </xdr:from>
    <xdr:to>
      <xdr:col>1</xdr:col>
      <xdr:colOff>571500</xdr:colOff>
      <xdr:row>12</xdr:row>
      <xdr:rowOff>152400</xdr:rowOff>
    </xdr:to>
    <xdr:sp macro="" textlink="">
      <xdr:nvSpPr>
        <xdr:cNvPr id="3" name="Seta para a direita listrada 2">
          <a:extLst>
            <a:ext uri="{FF2B5EF4-FFF2-40B4-BE49-F238E27FC236}">
              <a16:creationId xmlns:a16="http://schemas.microsoft.com/office/drawing/2014/main" xmlns="" id="{00000000-0008-0000-0000-000003000000}"/>
            </a:ext>
          </a:extLst>
        </xdr:cNvPr>
        <xdr:cNvSpPr/>
      </xdr:nvSpPr>
      <xdr:spPr>
        <a:xfrm>
          <a:off x="638175" y="2219325"/>
          <a:ext cx="228600" cy="104775"/>
        </a:xfrm>
        <a:prstGeom prst="stripedRightArrow">
          <a:avLst/>
        </a:prstGeom>
        <a:solidFill>
          <a:schemeClr val="accent5"/>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4</xdr:col>
      <xdr:colOff>197643</xdr:colOff>
      <xdr:row>4</xdr:row>
      <xdr:rowOff>159543</xdr:rowOff>
    </xdr:from>
    <xdr:to>
      <xdr:col>18</xdr:col>
      <xdr:colOff>243152</xdr:colOff>
      <xdr:row>27</xdr:row>
      <xdr:rowOff>92868</xdr:rowOff>
    </xdr:to>
    <xdr:sp macro="" textlink="">
      <xdr:nvSpPr>
        <xdr:cNvPr id="4" name="Retângulo com Único Canto Aparado 1">
          <a:extLst>
            <a:ext uri="{FF2B5EF4-FFF2-40B4-BE49-F238E27FC236}">
              <a16:creationId xmlns:a16="http://schemas.microsoft.com/office/drawing/2014/main" xmlns="" id="{5DE40D33-111E-4F83-B90B-DD7B65072706}"/>
            </a:ext>
          </a:extLst>
        </xdr:cNvPr>
        <xdr:cNvSpPr/>
      </xdr:nvSpPr>
      <xdr:spPr>
        <a:xfrm>
          <a:off x="4293393" y="969168"/>
          <a:ext cx="8546572" cy="4302919"/>
        </a:xfrm>
        <a:prstGeom prst="snip1Rect">
          <a:avLst/>
        </a:prstGeom>
        <a:solidFill>
          <a:schemeClr val="accent1">
            <a:lumMod val="20000"/>
            <a:lumOff val="8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050" b="1" u="sng">
              <a:solidFill>
                <a:schemeClr val="tx1"/>
              </a:solidFill>
              <a:latin typeface="Segoe UI" pitchFamily="34" charset="0"/>
              <a:cs typeface="Segoe UI" pitchFamily="34" charset="0"/>
            </a:rPr>
            <a:t>OBSERVAÇÕES IMPORTANTES:</a:t>
          </a:r>
        </a:p>
        <a:p>
          <a:pPr algn="l"/>
          <a:endParaRPr lang="pt-BR" sz="1050" b="1" u="sng">
            <a:solidFill>
              <a:schemeClr val="tx1"/>
            </a:solidFill>
            <a:latin typeface="Segoe UI" pitchFamily="34" charset="0"/>
            <a:cs typeface="Segoe UI" pitchFamily="34" charset="0"/>
          </a:endParaRPr>
        </a:p>
        <a:p>
          <a:pPr algn="l"/>
          <a:r>
            <a:rPr lang="pt-BR" sz="1050" b="0" u="none">
              <a:solidFill>
                <a:schemeClr val="tx1"/>
              </a:solidFill>
              <a:latin typeface="Segoe UI" pitchFamily="34" charset="0"/>
              <a:cs typeface="Segoe UI" pitchFamily="34" charset="0"/>
            </a:rPr>
            <a:t>.Essa pasta de trabalho contém os resultados do conjunto de variáveis analisadas para todos</a:t>
          </a:r>
          <a:r>
            <a:rPr lang="pt-BR" sz="1050" b="0" u="none" baseline="0">
              <a:solidFill>
                <a:schemeClr val="tx1"/>
              </a:solidFill>
              <a:latin typeface="Segoe UI" pitchFamily="34" charset="0"/>
              <a:cs typeface="Segoe UI" pitchFamily="34" charset="0"/>
            </a:rPr>
            <a:t> os estados e mesorregiões no sentido de trazer insumos para a compreensão de possíveis vocações econômicas. Ela corresponde aos resultados apresentados no "Anexo B" do relatório para o estado, mas que podem ser trabalhadas aqui para todas as mesorregiões.</a:t>
          </a:r>
        </a:p>
        <a:p>
          <a:pPr algn="l"/>
          <a:endParaRPr lang="pt-BR" sz="1050" b="0" u="none">
            <a:solidFill>
              <a:schemeClr val="tx1"/>
            </a:solidFill>
            <a:latin typeface="Segoe UI" pitchFamily="34" charset="0"/>
            <a:cs typeface="Segoe UI" pitchFamily="34" charset="0"/>
          </a:endParaRPr>
        </a:p>
        <a:p>
          <a:pPr algn="l"/>
          <a:r>
            <a:rPr lang="pt-BR" sz="1050" b="1" u="none">
              <a:solidFill>
                <a:schemeClr val="tx1"/>
              </a:solidFill>
              <a:latin typeface="Segoe UI" pitchFamily="34" charset="0"/>
              <a:cs typeface="Segoe UI" pitchFamily="34" charset="0"/>
            </a:rPr>
            <a:t>.Cada planilha desta pasta de trabalho apresenta os resultados para</a:t>
          </a:r>
          <a:r>
            <a:rPr lang="pt-BR" sz="1050" b="1" u="none" baseline="0">
              <a:solidFill>
                <a:schemeClr val="tx1"/>
              </a:solidFill>
              <a:latin typeface="Segoe UI" pitchFamily="34" charset="0"/>
              <a:cs typeface="Segoe UI" pitchFamily="34" charset="0"/>
            </a:rPr>
            <a:t> o estado e suas mesorregiões.</a:t>
          </a:r>
        </a:p>
        <a:p>
          <a:pPr algn="l"/>
          <a:endParaRPr lang="pt-BR" sz="1050" b="0" u="none" baseline="0">
            <a:solidFill>
              <a:schemeClr val="tx1"/>
            </a:solidFill>
            <a:latin typeface="Segoe UI" pitchFamily="34" charset="0"/>
            <a:cs typeface="Segoe UI" pitchFamily="34" charset="0"/>
          </a:endParaRPr>
        </a:p>
        <a:p>
          <a:pPr algn="l"/>
          <a:r>
            <a:rPr lang="pt-BR" sz="1050" b="1" u="none" baseline="0">
              <a:solidFill>
                <a:schemeClr val="tx1"/>
              </a:solidFill>
              <a:latin typeface="Segoe UI" pitchFamily="34" charset="0"/>
              <a:cs typeface="Segoe UI" pitchFamily="34" charset="0"/>
            </a:rPr>
            <a:t>.Para calcular os setores com maior participação relativa no total de admissões para as mesorregiões:</a:t>
          </a:r>
        </a:p>
        <a:p>
          <a:pPr algn="l"/>
          <a:r>
            <a:rPr lang="pt-BR" sz="1050" b="0" u="none" baseline="0">
              <a:solidFill>
                <a:schemeClr val="tx1"/>
              </a:solidFill>
              <a:latin typeface="Segoe UI" pitchFamily="34" charset="0"/>
              <a:cs typeface="Segoe UI" pitchFamily="34" charset="0"/>
            </a:rPr>
            <a:t>	- Dividir as admissões de 2019 do setor econômico pelo total de admissões da mesorregião, obtendo as informações, em uma nova coluna, da participação relativa do setor econômico no total de admissões;</a:t>
          </a:r>
        </a:p>
        <a:p>
          <a:pPr algn="l"/>
          <a:r>
            <a:rPr lang="pt-BR" sz="1050" b="0" u="none" baseline="0">
              <a:solidFill>
                <a:schemeClr val="tx1"/>
              </a:solidFill>
              <a:latin typeface="Segoe UI" pitchFamily="34" charset="0"/>
              <a:cs typeface="Segoe UI" pitchFamily="34" charset="0"/>
            </a:rPr>
            <a:t>	- Ordenar a coluna criada (participação relativa do setor econômico no total de admissões) do maior para o menor, a partir da ferramenta de filtro.</a:t>
          </a:r>
        </a:p>
        <a:p>
          <a:pPr algn="l"/>
          <a:endParaRPr lang="pt-BR" sz="1050" b="0" u="none" baseline="0">
            <a:solidFill>
              <a:schemeClr val="tx1"/>
            </a:solidFill>
            <a:latin typeface="Segoe UI" pitchFamily="34" charset="0"/>
            <a:cs typeface="Segoe UI" pitchFamily="34" charset="0"/>
          </a:endParaRPr>
        </a:p>
        <a:p>
          <a:pPr algn="l"/>
          <a:r>
            <a:rPr lang="pt-BR" sz="1050" b="1" u="none" baseline="0">
              <a:solidFill>
                <a:schemeClr val="tx1"/>
              </a:solidFill>
              <a:latin typeface="Segoe UI" pitchFamily="34" charset="0"/>
              <a:cs typeface="Segoe UI" pitchFamily="34" charset="0"/>
            </a:rPr>
            <a:t>.Para calcular os setores econômicos com as maiores variações no número de admissões entre 2018 e 2019:</a:t>
          </a:r>
        </a:p>
        <a:p>
          <a:pPr algn="l"/>
          <a:r>
            <a:rPr lang="pt-BR" sz="1050" b="0" u="none" baseline="0">
              <a:solidFill>
                <a:schemeClr val="tx1"/>
              </a:solidFill>
              <a:latin typeface="Segoe UI" pitchFamily="34" charset="0"/>
              <a:cs typeface="Segoe UI" pitchFamily="34" charset="0"/>
            </a:rPr>
            <a:t>	- Em uma nova coluna, dividir o total de admissões do ano de 2019 pelo total de admissões do ano de 2018, obtendo a variação percentual de admissões entre 2019 e 2018;</a:t>
          </a:r>
        </a:p>
        <a:p>
          <a:pPr algn="l"/>
          <a:r>
            <a:rPr lang="pt-BR" sz="1050" b="0" u="none" baseline="0">
              <a:solidFill>
                <a:schemeClr val="tx1"/>
              </a:solidFill>
              <a:latin typeface="Segoe UI" pitchFamily="34" charset="0"/>
              <a:cs typeface="Segoe UI" pitchFamily="34" charset="0"/>
            </a:rPr>
            <a:t>	- Filtrar os valores para que apenas sejam considerados os setores econômicos com valores iguais ou maiores do que 100 admissões, para garantir representatividade;</a:t>
          </a:r>
        </a:p>
        <a:p>
          <a:pPr algn="l"/>
          <a:r>
            <a:rPr lang="pt-BR" sz="1050" b="0" u="none" baseline="0">
              <a:solidFill>
                <a:schemeClr val="tx1"/>
              </a:solidFill>
              <a:latin typeface="Segoe UI" pitchFamily="34" charset="0"/>
              <a:cs typeface="Segoe UI" pitchFamily="34" charset="0"/>
            </a:rPr>
            <a:t>	- Filtrar os valores para que sejam considerados apenas aqueles com saldo positivo em 2019, para garantir que esteja havendo aumento do estoque de vínculos empregatícios nos setores em análise.</a:t>
          </a:r>
        </a:p>
        <a:p>
          <a:pPr algn="l"/>
          <a:endParaRPr lang="pt-BR" sz="1100" b="0" u="none"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476251</xdr:colOff>
      <xdr:row>1</xdr:row>
      <xdr:rowOff>28575</xdr:rowOff>
    </xdr:from>
    <xdr:to>
      <xdr:col>7</xdr:col>
      <xdr:colOff>895350</xdr:colOff>
      <xdr:row>3</xdr:row>
      <xdr:rowOff>28575</xdr:rowOff>
    </xdr:to>
    <xdr:sp macro="" textlink="">
      <xdr:nvSpPr>
        <xdr:cNvPr id="2" name="CaixaDeTexto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11058526" y="219075"/>
          <a:ext cx="1466849"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1000" b="1">
              <a:latin typeface="Segoe UI" pitchFamily="34" charset="0"/>
              <a:cs typeface="Segoe UI" pitchFamily="34" charset="0"/>
            </a:rPr>
            <a:t>RETONAR AO</a:t>
          </a:r>
          <a:r>
            <a:rPr lang="pt-BR" sz="1000" b="1" baseline="0">
              <a:latin typeface="Segoe UI" pitchFamily="34" charset="0"/>
              <a:cs typeface="Segoe UI" pitchFamily="34" charset="0"/>
            </a:rPr>
            <a:t> SUMÁRIO </a:t>
          </a:r>
          <a:endParaRPr lang="pt-BR" sz="1000" b="1">
            <a:latin typeface="Segoe UI" pitchFamily="34" charset="0"/>
            <a:cs typeface="Segoe UI"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1057276</xdr:colOff>
      <xdr:row>1</xdr:row>
      <xdr:rowOff>123825</xdr:rowOff>
    </xdr:from>
    <xdr:to>
      <xdr:col>8</xdr:col>
      <xdr:colOff>19051</xdr:colOff>
      <xdr:row>3</xdr:row>
      <xdr:rowOff>171450</xdr:rowOff>
    </xdr:to>
    <xdr:sp macro="" textlink="">
      <xdr:nvSpPr>
        <xdr:cNvPr id="2" name="CaixaDeTex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13011151" y="314325"/>
          <a:ext cx="10668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1000" b="1">
              <a:latin typeface="Segoe UI" pitchFamily="34" charset="0"/>
              <a:cs typeface="Segoe UI" pitchFamily="34" charset="0"/>
            </a:rPr>
            <a:t>RETONAR AO</a:t>
          </a:r>
          <a:r>
            <a:rPr lang="pt-BR" sz="1000" b="1" baseline="0">
              <a:latin typeface="Segoe UI" pitchFamily="34" charset="0"/>
              <a:cs typeface="Segoe UI" pitchFamily="34" charset="0"/>
            </a:rPr>
            <a:t> SUMÁRIO </a:t>
          </a:r>
          <a:endParaRPr lang="pt-BR" sz="1000" b="1">
            <a:latin typeface="Segoe UI" pitchFamily="34" charset="0"/>
            <a:cs typeface="Segoe UI"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1057276</xdr:colOff>
      <xdr:row>1</xdr:row>
      <xdr:rowOff>123825</xdr:rowOff>
    </xdr:from>
    <xdr:to>
      <xdr:col>8</xdr:col>
      <xdr:colOff>19051</xdr:colOff>
      <xdr:row>3</xdr:row>
      <xdr:rowOff>171450</xdr:rowOff>
    </xdr:to>
    <xdr:sp macro="" textlink="">
      <xdr:nvSpPr>
        <xdr:cNvPr id="2" name="CaixaDeTex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13011151" y="314325"/>
          <a:ext cx="10668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1000" b="1">
              <a:latin typeface="Segoe UI" pitchFamily="34" charset="0"/>
              <a:cs typeface="Segoe UI" pitchFamily="34" charset="0"/>
            </a:rPr>
            <a:t>RETONAR AO</a:t>
          </a:r>
          <a:r>
            <a:rPr lang="pt-BR" sz="1000" b="1" baseline="0">
              <a:latin typeface="Segoe UI" pitchFamily="34" charset="0"/>
              <a:cs typeface="Segoe UI" pitchFamily="34" charset="0"/>
            </a:rPr>
            <a:t> SUMÁRIO </a:t>
          </a:r>
          <a:endParaRPr lang="pt-BR" sz="1000" b="1">
            <a:latin typeface="Segoe UI" pitchFamily="34" charset="0"/>
            <a:cs typeface="Segoe UI"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1057276</xdr:colOff>
      <xdr:row>1</xdr:row>
      <xdr:rowOff>123825</xdr:rowOff>
    </xdr:from>
    <xdr:to>
      <xdr:col>8</xdr:col>
      <xdr:colOff>19051</xdr:colOff>
      <xdr:row>3</xdr:row>
      <xdr:rowOff>171450</xdr:rowOff>
    </xdr:to>
    <xdr:sp macro="" textlink="">
      <xdr:nvSpPr>
        <xdr:cNvPr id="2" name="CaixaDeTex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13011151" y="314325"/>
          <a:ext cx="10668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1000" b="1">
              <a:latin typeface="Segoe UI" pitchFamily="34" charset="0"/>
              <a:cs typeface="Segoe UI" pitchFamily="34" charset="0"/>
            </a:rPr>
            <a:t>RETONAR AO</a:t>
          </a:r>
          <a:r>
            <a:rPr lang="pt-BR" sz="1000" b="1" baseline="0">
              <a:latin typeface="Segoe UI" pitchFamily="34" charset="0"/>
              <a:cs typeface="Segoe UI" pitchFamily="34" charset="0"/>
            </a:rPr>
            <a:t> SUMÁRIO </a:t>
          </a:r>
          <a:endParaRPr lang="pt-BR" sz="1000" b="1">
            <a:latin typeface="Segoe UI" pitchFamily="34" charset="0"/>
            <a:cs typeface="Segoe UI"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1057276</xdr:colOff>
      <xdr:row>1</xdr:row>
      <xdr:rowOff>123825</xdr:rowOff>
    </xdr:from>
    <xdr:to>
      <xdr:col>8</xdr:col>
      <xdr:colOff>19051</xdr:colOff>
      <xdr:row>3</xdr:row>
      <xdr:rowOff>171450</xdr:rowOff>
    </xdr:to>
    <xdr:sp macro="" textlink="">
      <xdr:nvSpPr>
        <xdr:cNvPr id="2" name="CaixaDeTex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13011151" y="314325"/>
          <a:ext cx="10668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pt-BR" sz="1000" b="1">
              <a:latin typeface="Segoe UI" pitchFamily="34" charset="0"/>
              <a:cs typeface="Segoe UI" pitchFamily="34" charset="0"/>
            </a:rPr>
            <a:t>RETONAR AO</a:t>
          </a:r>
          <a:r>
            <a:rPr lang="pt-BR" sz="1000" b="1" baseline="0">
              <a:latin typeface="Segoe UI" pitchFamily="34" charset="0"/>
              <a:cs typeface="Segoe UI" pitchFamily="34" charset="0"/>
            </a:rPr>
            <a:t> SUMÁRIO </a:t>
          </a:r>
          <a:endParaRPr lang="pt-BR" sz="1000" b="1">
            <a:latin typeface="Segoe UI" pitchFamily="34" charset="0"/>
            <a:cs typeface="Segoe UI" pitchFamily="34" charset="0"/>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
  <sheetViews>
    <sheetView showGridLines="0" showRowColHeaders="0" tabSelected="1" zoomScale="80" zoomScaleNormal="80" workbookViewId="0"/>
  </sheetViews>
  <sheetFormatPr defaultRowHeight="15" x14ac:dyDescent="0.25"/>
  <cols>
    <col min="1" max="1" width="4.42578125" customWidth="1"/>
    <col min="2" max="2" width="9.85546875" customWidth="1"/>
    <col min="3" max="3" width="44.42578125" customWidth="1"/>
    <col min="4" max="4" width="2.7109375" customWidth="1"/>
  </cols>
  <sheetData>
    <row r="1" spans="2:20" ht="20.25" x14ac:dyDescent="0.35">
      <c r="B1" s="1"/>
      <c r="C1" s="1"/>
      <c r="D1" s="1"/>
      <c r="E1" s="37" t="s">
        <v>14</v>
      </c>
      <c r="F1" s="37"/>
      <c r="G1" s="37"/>
      <c r="H1" s="37"/>
      <c r="I1" s="37"/>
      <c r="J1" s="37"/>
      <c r="K1" s="37"/>
      <c r="L1" s="37"/>
      <c r="M1" s="37"/>
      <c r="N1" s="37"/>
      <c r="O1" s="37"/>
      <c r="P1" s="1"/>
      <c r="Q1" s="1"/>
      <c r="R1" s="1"/>
      <c r="S1" s="1"/>
      <c r="T1" s="1"/>
    </row>
    <row r="2" spans="2:20" ht="9" customHeight="1" x14ac:dyDescent="0.25"/>
    <row r="3" spans="2:20" ht="17.25" x14ac:dyDescent="0.3">
      <c r="F3" s="38" t="s">
        <v>0</v>
      </c>
      <c r="G3" s="38"/>
      <c r="H3" s="38"/>
      <c r="I3" s="38"/>
      <c r="J3" s="38"/>
      <c r="K3" s="38"/>
      <c r="L3" s="38"/>
      <c r="M3" s="38"/>
      <c r="N3" s="38"/>
      <c r="O3" s="2"/>
    </row>
    <row r="4" spans="2:20" ht="16.5" x14ac:dyDescent="0.3">
      <c r="F4" s="39" t="s">
        <v>1</v>
      </c>
      <c r="G4" s="39"/>
      <c r="H4" s="39"/>
      <c r="I4" s="39"/>
      <c r="J4" s="39"/>
      <c r="K4" s="39"/>
      <c r="L4" s="39"/>
      <c r="M4" s="39"/>
      <c r="N4" s="39"/>
      <c r="O4" s="3"/>
    </row>
    <row r="5" spans="2:20" ht="16.5" x14ac:dyDescent="0.3">
      <c r="E5" s="4"/>
      <c r="H5" s="4"/>
      <c r="I5" s="4"/>
      <c r="J5" s="4"/>
      <c r="K5" s="4"/>
      <c r="L5" s="4"/>
      <c r="M5" s="4"/>
      <c r="N5" s="4"/>
      <c r="O5" s="4"/>
    </row>
    <row r="7" spans="2:20" ht="3.75" customHeight="1" x14ac:dyDescent="0.25"/>
    <row r="8" spans="2:20" ht="15.75" x14ac:dyDescent="0.25">
      <c r="B8" s="5"/>
      <c r="C8" s="5"/>
    </row>
    <row r="9" spans="2:20" ht="17.25" x14ac:dyDescent="0.3">
      <c r="B9" s="46" t="s">
        <v>2</v>
      </c>
      <c r="C9" s="46"/>
    </row>
    <row r="10" spans="2:20" ht="6" customHeight="1" x14ac:dyDescent="0.3">
      <c r="B10" s="5"/>
      <c r="C10" s="6"/>
    </row>
    <row r="11" spans="2:20" ht="15.75" x14ac:dyDescent="0.25">
      <c r="B11" s="5"/>
      <c r="C11" s="47" t="s">
        <v>15</v>
      </c>
    </row>
    <row r="12" spans="2:20" ht="17.25" customHeight="1" x14ac:dyDescent="0.3">
      <c r="B12" s="5"/>
      <c r="C12" s="6"/>
      <c r="E12" s="7"/>
    </row>
    <row r="13" spans="2:20" ht="15.75" x14ac:dyDescent="0.25">
      <c r="B13" s="5"/>
      <c r="C13" s="47" t="s">
        <v>16</v>
      </c>
    </row>
    <row r="14" spans="2:20" ht="15.75" x14ac:dyDescent="0.25">
      <c r="B14" s="5"/>
      <c r="C14" s="47" t="s">
        <v>17</v>
      </c>
    </row>
    <row r="15" spans="2:20" ht="15.75" x14ac:dyDescent="0.25">
      <c r="B15" s="5"/>
      <c r="C15" s="47" t="s">
        <v>18</v>
      </c>
    </row>
    <row r="16" spans="2:20" ht="15.75" x14ac:dyDescent="0.25">
      <c r="B16" s="5"/>
      <c r="C16" s="47" t="s">
        <v>19</v>
      </c>
    </row>
    <row r="17" spans="2:4" ht="17.25" x14ac:dyDescent="0.3">
      <c r="B17" s="5"/>
      <c r="C17" s="6"/>
    </row>
    <row r="18" spans="2:4" ht="15.75" x14ac:dyDescent="0.25">
      <c r="B18" s="5"/>
    </row>
    <row r="19" spans="2:4" ht="15.75" x14ac:dyDescent="0.25">
      <c r="B19" s="5"/>
      <c r="C19" s="5"/>
      <c r="D19" s="8"/>
    </row>
    <row r="20" spans="2:4" x14ac:dyDescent="0.25">
      <c r="D20" s="8"/>
    </row>
  </sheetData>
  <mergeCells count="4">
    <mergeCell ref="E1:O1"/>
    <mergeCell ref="F3:N3"/>
    <mergeCell ref="F4:N4"/>
    <mergeCell ref="B9:C9"/>
  </mergeCells>
  <hyperlinks>
    <hyperlink ref="C11" location="'MS-Mato Grosso do Sul'!A1" display="MATO GROSSO DO SUL"/>
    <hyperlink ref="C14" location="'2)'!A1" display="2) Leste de Mato Grosso do Sul"/>
    <hyperlink ref="C13" location="'1)'!A1" display="1) Centro Norte do Mato Grosso do Sul"/>
    <hyperlink ref="C15" location="'3)'!A1" display="3) Pantanais Sul Mato-grossenses"/>
    <hyperlink ref="C16" location="'4)'!A1" display="4) Sudoeste de Mato Grosso do Sul"/>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9"/>
  <sheetViews>
    <sheetView showGridLines="0" showRowColHeaders="0" zoomScale="80" zoomScaleNormal="80" workbookViewId="0"/>
  </sheetViews>
  <sheetFormatPr defaultRowHeight="15" x14ac:dyDescent="0.25"/>
  <cols>
    <col min="2" max="2" width="81.5703125" customWidth="1"/>
    <col min="3" max="3" width="16.28515625" bestFit="1" customWidth="1"/>
    <col min="4" max="4" width="19.28515625" customWidth="1"/>
    <col min="5" max="5" width="14.85546875" customWidth="1"/>
    <col min="6" max="6" width="17.5703125" customWidth="1"/>
    <col min="7" max="7" width="15.7109375" customWidth="1"/>
    <col min="8" max="8" width="20.140625" bestFit="1" customWidth="1"/>
    <col min="9" max="10" width="16.7109375" customWidth="1"/>
  </cols>
  <sheetData>
    <row r="2" spans="2:11" ht="17.25" thickBot="1" x14ac:dyDescent="0.35">
      <c r="B2" s="9"/>
      <c r="C2" s="10"/>
      <c r="D2" s="11" t="s">
        <v>3</v>
      </c>
      <c r="E2" s="11" t="s">
        <v>4</v>
      </c>
      <c r="F2" s="11" t="s">
        <v>5</v>
      </c>
      <c r="H2" s="12"/>
      <c r="I2" s="12"/>
      <c r="J2" s="12"/>
      <c r="K2" s="12"/>
    </row>
    <row r="3" spans="2:11" ht="21" thickTop="1" x14ac:dyDescent="0.35">
      <c r="B3" s="13" t="s">
        <v>15</v>
      </c>
      <c r="C3" s="14">
        <v>2019</v>
      </c>
      <c r="D3" s="15">
        <v>241890</v>
      </c>
      <c r="E3" s="15">
        <v>230295</v>
      </c>
      <c r="F3" s="15">
        <v>11595</v>
      </c>
      <c r="H3" s="12"/>
      <c r="I3" s="12"/>
      <c r="J3" s="12"/>
      <c r="K3" s="12"/>
    </row>
    <row r="4" spans="2:11" ht="16.5" x14ac:dyDescent="0.3">
      <c r="B4" s="9"/>
      <c r="C4" s="14">
        <v>2018</v>
      </c>
      <c r="D4" s="15">
        <v>225401</v>
      </c>
      <c r="E4" s="15">
        <v>230477</v>
      </c>
      <c r="F4" s="15">
        <v>-5076</v>
      </c>
      <c r="H4" s="12"/>
      <c r="I4" s="12"/>
      <c r="J4" s="12"/>
      <c r="K4" s="12"/>
    </row>
    <row r="5" spans="2:11" x14ac:dyDescent="0.25">
      <c r="B5" s="16"/>
    </row>
    <row r="6" spans="2:11" x14ac:dyDescent="0.25">
      <c r="B6" s="17"/>
      <c r="C6" s="40">
        <v>2019</v>
      </c>
      <c r="D6" s="41"/>
      <c r="E6" s="41"/>
      <c r="F6" s="42"/>
      <c r="G6" s="40">
        <v>2018</v>
      </c>
      <c r="H6" s="41"/>
      <c r="I6" s="42"/>
      <c r="J6" s="18"/>
    </row>
    <row r="7" spans="2:11" ht="51.75" customHeight="1" x14ac:dyDescent="0.25">
      <c r="B7" s="19" t="s">
        <v>6</v>
      </c>
      <c r="C7" s="20" t="s">
        <v>7</v>
      </c>
      <c r="D7" s="21" t="s">
        <v>8</v>
      </c>
      <c r="E7" s="21" t="s">
        <v>9</v>
      </c>
      <c r="F7" s="22" t="s">
        <v>10</v>
      </c>
      <c r="G7" s="20" t="s">
        <v>3</v>
      </c>
      <c r="H7" s="21" t="s">
        <v>11</v>
      </c>
      <c r="I7" s="23" t="s">
        <v>9</v>
      </c>
      <c r="J7" s="24" t="s">
        <v>12</v>
      </c>
    </row>
    <row r="8" spans="2:11" x14ac:dyDescent="0.25">
      <c r="B8" s="25" t="s">
        <v>49</v>
      </c>
      <c r="C8" s="26">
        <v>49776</v>
      </c>
      <c r="D8" s="27">
        <v>47408</v>
      </c>
      <c r="E8" s="27">
        <v>2368</v>
      </c>
      <c r="F8" s="28">
        <f>C8/SUM($C$8:$C$77)</f>
        <v>0.20577948654347017</v>
      </c>
      <c r="G8" s="26">
        <v>46466</v>
      </c>
      <c r="H8" s="27">
        <v>46012</v>
      </c>
      <c r="I8" s="29">
        <v>454</v>
      </c>
      <c r="J8" s="30">
        <f>IFERROR((C8/G8)-1,0)</f>
        <v>7.1234881418671625E-2</v>
      </c>
    </row>
    <row r="9" spans="2:11" x14ac:dyDescent="0.25">
      <c r="B9" s="25" t="s">
        <v>26</v>
      </c>
      <c r="C9" s="26">
        <v>32517</v>
      </c>
      <c r="D9" s="27">
        <v>32467</v>
      </c>
      <c r="E9" s="27">
        <v>50</v>
      </c>
      <c r="F9" s="28">
        <f>C9/SUM($C$8:$C$77)</f>
        <v>0.13442887262805409</v>
      </c>
      <c r="G9" s="26">
        <v>31923</v>
      </c>
      <c r="H9" s="27">
        <v>31838</v>
      </c>
      <c r="I9" s="29">
        <v>85</v>
      </c>
      <c r="J9" s="30">
        <f>IFERROR((C9/G9)-1,0)</f>
        <v>1.8607273752466957E-2</v>
      </c>
    </row>
    <row r="10" spans="2:11" x14ac:dyDescent="0.25">
      <c r="B10" s="25" t="s">
        <v>69</v>
      </c>
      <c r="C10" s="26">
        <v>28346</v>
      </c>
      <c r="D10" s="27">
        <v>26801</v>
      </c>
      <c r="E10" s="27">
        <v>1545</v>
      </c>
      <c r="F10" s="28">
        <f>C10/SUM($C$8:$C$77)</f>
        <v>0.11718549754020423</v>
      </c>
      <c r="G10" s="26">
        <v>26879</v>
      </c>
      <c r="H10" s="27">
        <v>26097</v>
      </c>
      <c r="I10" s="29">
        <v>782</v>
      </c>
      <c r="J10" s="30">
        <f>IFERROR((C10/G10)-1,0)</f>
        <v>5.4577923285836549E-2</v>
      </c>
    </row>
    <row r="11" spans="2:11" x14ac:dyDescent="0.25">
      <c r="B11" s="25" t="s">
        <v>50</v>
      </c>
      <c r="C11" s="26">
        <v>15959</v>
      </c>
      <c r="D11" s="27">
        <v>16290</v>
      </c>
      <c r="E11" s="27">
        <v>-331</v>
      </c>
      <c r="F11" s="28">
        <f>C11/SUM($C$8:$C$77)</f>
        <v>6.5976270205465301E-2</v>
      </c>
      <c r="G11" s="26">
        <v>16678</v>
      </c>
      <c r="H11" s="27">
        <v>17535</v>
      </c>
      <c r="I11" s="29">
        <v>-857</v>
      </c>
      <c r="J11" s="30">
        <f>IFERROR((C11/G11)-1,0)</f>
        <v>-4.3110684734380622E-2</v>
      </c>
    </row>
    <row r="12" spans="2:11" x14ac:dyDescent="0.25">
      <c r="B12" s="25" t="s">
        <v>71</v>
      </c>
      <c r="C12" s="26">
        <v>13850</v>
      </c>
      <c r="D12" s="27">
        <v>12864</v>
      </c>
      <c r="E12" s="27">
        <v>986</v>
      </c>
      <c r="F12" s="28">
        <f>C12/SUM($C$8:$C$77)</f>
        <v>5.7257431063706642E-2</v>
      </c>
      <c r="G12" s="26">
        <v>12262</v>
      </c>
      <c r="H12" s="27">
        <v>11452</v>
      </c>
      <c r="I12" s="29">
        <v>810</v>
      </c>
      <c r="J12" s="30">
        <f>IFERROR((C12/G12)-1,0)</f>
        <v>0.12950579024628928</v>
      </c>
    </row>
    <row r="13" spans="2:11" x14ac:dyDescent="0.25">
      <c r="B13" s="25" t="s">
        <v>32</v>
      </c>
      <c r="C13" s="26">
        <v>12955</v>
      </c>
      <c r="D13" s="27">
        <v>7412</v>
      </c>
      <c r="E13" s="27">
        <v>5543</v>
      </c>
      <c r="F13" s="28">
        <f>C13/SUM($C$8:$C$77)</f>
        <v>5.3557402124932818E-2</v>
      </c>
      <c r="G13" s="26">
        <v>7619</v>
      </c>
      <c r="H13" s="27">
        <v>6382</v>
      </c>
      <c r="I13" s="29">
        <v>1237</v>
      </c>
      <c r="J13" s="30">
        <f>IFERROR((C13/G13)-1,0)</f>
        <v>0.70035437721485749</v>
      </c>
    </row>
    <row r="14" spans="2:11" x14ac:dyDescent="0.25">
      <c r="B14" s="25" t="s">
        <v>86</v>
      </c>
      <c r="C14" s="26">
        <v>8982</v>
      </c>
      <c r="D14" s="27">
        <v>9262</v>
      </c>
      <c r="E14" s="27">
        <v>-280</v>
      </c>
      <c r="F14" s="28">
        <f>C14/SUM($C$8:$C$77)</f>
        <v>3.7132580925213939E-2</v>
      </c>
      <c r="G14" s="26">
        <v>8186</v>
      </c>
      <c r="H14" s="27">
        <v>7360</v>
      </c>
      <c r="I14" s="29">
        <v>826</v>
      </c>
      <c r="J14" s="30">
        <f>IFERROR((C14/G14)-1,0)</f>
        <v>9.7239188859027603E-2</v>
      </c>
    </row>
    <row r="15" spans="2:11" x14ac:dyDescent="0.25">
      <c r="B15" s="25" t="s">
        <v>48</v>
      </c>
      <c r="C15" s="26">
        <v>8250</v>
      </c>
      <c r="D15" s="27">
        <v>7267</v>
      </c>
      <c r="E15" s="27">
        <v>983</v>
      </c>
      <c r="F15" s="28">
        <f>C15/SUM($C$8:$C$77)</f>
        <v>3.4106412005457026E-2</v>
      </c>
      <c r="G15" s="26">
        <v>7238</v>
      </c>
      <c r="H15" s="27">
        <v>6729</v>
      </c>
      <c r="I15" s="29">
        <v>509</v>
      </c>
      <c r="J15" s="30">
        <f>IFERROR((C15/G15)-1,0)</f>
        <v>0.13981762917933138</v>
      </c>
    </row>
    <row r="16" spans="2:11" x14ac:dyDescent="0.25">
      <c r="B16" s="25" t="s">
        <v>45</v>
      </c>
      <c r="C16" s="26">
        <v>7438</v>
      </c>
      <c r="D16" s="27">
        <v>7027</v>
      </c>
      <c r="E16" s="27">
        <v>411</v>
      </c>
      <c r="F16" s="28">
        <f>C16/SUM($C$8:$C$77)</f>
        <v>3.074951424201083E-2</v>
      </c>
      <c r="G16" s="26">
        <v>6946</v>
      </c>
      <c r="H16" s="27">
        <v>6594</v>
      </c>
      <c r="I16" s="29">
        <v>352</v>
      </c>
      <c r="J16" s="30">
        <f>IFERROR((C16/G16)-1,0)</f>
        <v>7.0832133602073188E-2</v>
      </c>
    </row>
    <row r="17" spans="2:10" x14ac:dyDescent="0.25">
      <c r="B17" s="25" t="s">
        <v>88</v>
      </c>
      <c r="C17" s="26">
        <v>6979</v>
      </c>
      <c r="D17" s="27">
        <v>6887</v>
      </c>
      <c r="E17" s="27">
        <v>92</v>
      </c>
      <c r="F17" s="28">
        <f>C17/SUM($C$8:$C$77)</f>
        <v>2.8851957501343586E-2</v>
      </c>
      <c r="G17" s="26">
        <v>5553</v>
      </c>
      <c r="H17" s="27">
        <v>5925</v>
      </c>
      <c r="I17" s="29">
        <v>-372</v>
      </c>
      <c r="J17" s="30">
        <f>IFERROR((C17/G17)-1,0)</f>
        <v>0.2567981271384836</v>
      </c>
    </row>
    <row r="18" spans="2:10" x14ac:dyDescent="0.25">
      <c r="B18" s="25" t="s">
        <v>52</v>
      </c>
      <c r="C18" s="26">
        <v>5945</v>
      </c>
      <c r="D18" s="27">
        <v>6001</v>
      </c>
      <c r="E18" s="27">
        <v>-56</v>
      </c>
      <c r="F18" s="28">
        <f>C18/SUM($C$8:$C$77)</f>
        <v>2.457728719665964E-2</v>
      </c>
      <c r="G18" s="26">
        <v>5827</v>
      </c>
      <c r="H18" s="27">
        <v>5445</v>
      </c>
      <c r="I18" s="29">
        <v>382</v>
      </c>
      <c r="J18" s="30">
        <f>IFERROR((C18/G18)-1,0)</f>
        <v>2.0250557748412668E-2</v>
      </c>
    </row>
    <row r="19" spans="2:10" x14ac:dyDescent="0.25">
      <c r="B19" s="25" t="s">
        <v>73</v>
      </c>
      <c r="C19" s="26">
        <v>4075</v>
      </c>
      <c r="D19" s="27">
        <v>3804</v>
      </c>
      <c r="E19" s="27">
        <v>271</v>
      </c>
      <c r="F19" s="28">
        <f>C19/SUM($C$8:$C$77)</f>
        <v>1.6846500475422712E-2</v>
      </c>
      <c r="G19" s="26">
        <v>3813</v>
      </c>
      <c r="H19" s="27">
        <v>3636</v>
      </c>
      <c r="I19" s="29">
        <v>177</v>
      </c>
      <c r="J19" s="30">
        <f>IFERROR((C19/G19)-1,0)</f>
        <v>6.871230002622597E-2</v>
      </c>
    </row>
    <row r="20" spans="2:10" x14ac:dyDescent="0.25">
      <c r="B20" s="25" t="s">
        <v>90</v>
      </c>
      <c r="C20" s="26">
        <v>3548</v>
      </c>
      <c r="D20" s="27">
        <v>3983</v>
      </c>
      <c r="E20" s="27">
        <v>-435</v>
      </c>
      <c r="F20" s="28">
        <f>C20/SUM($C$8:$C$77)</f>
        <v>1.466782421761958E-2</v>
      </c>
      <c r="G20" s="26">
        <v>3653</v>
      </c>
      <c r="H20" s="27">
        <v>3918</v>
      </c>
      <c r="I20" s="29">
        <v>-265</v>
      </c>
      <c r="J20" s="30">
        <f>IFERROR((C20/G20)-1,0)</f>
        <v>-2.8743498494388176E-2</v>
      </c>
    </row>
    <row r="21" spans="2:10" x14ac:dyDescent="0.25">
      <c r="B21" s="25" t="s">
        <v>57</v>
      </c>
      <c r="C21" s="26">
        <v>3440</v>
      </c>
      <c r="D21" s="27">
        <v>4284</v>
      </c>
      <c r="E21" s="27">
        <v>-844</v>
      </c>
      <c r="F21" s="28">
        <f>C21/SUM($C$8:$C$77)</f>
        <v>1.422134027863905E-2</v>
      </c>
      <c r="G21" s="26">
        <v>3788</v>
      </c>
      <c r="H21" s="27">
        <v>3612</v>
      </c>
      <c r="I21" s="29">
        <v>176</v>
      </c>
      <c r="J21" s="30">
        <f>IFERROR((C21/G21)-1,0)</f>
        <v>-9.1869060190073903E-2</v>
      </c>
    </row>
    <row r="22" spans="2:10" x14ac:dyDescent="0.25">
      <c r="B22" s="25" t="s">
        <v>35</v>
      </c>
      <c r="C22" s="26">
        <v>3227</v>
      </c>
      <c r="D22" s="27">
        <v>3104</v>
      </c>
      <c r="E22" s="27">
        <v>123</v>
      </c>
      <c r="F22" s="28">
        <f>C22/SUM($C$8:$C$77)</f>
        <v>1.3340774732316343E-2</v>
      </c>
      <c r="G22" s="26">
        <v>4314</v>
      </c>
      <c r="H22" s="27">
        <v>13885</v>
      </c>
      <c r="I22" s="29">
        <v>-9571</v>
      </c>
      <c r="J22" s="30">
        <f>IFERROR((C22/G22)-1,0)</f>
        <v>-0.25197032916087159</v>
      </c>
    </row>
    <row r="23" spans="2:10" x14ac:dyDescent="0.25">
      <c r="B23" s="25" t="s">
        <v>27</v>
      </c>
      <c r="C23" s="26">
        <v>3028</v>
      </c>
      <c r="D23" s="27">
        <v>2945</v>
      </c>
      <c r="E23" s="27">
        <v>83</v>
      </c>
      <c r="F23" s="28">
        <f>C23/SUM($C$8:$C$77)</f>
        <v>1.2518086733639258E-2</v>
      </c>
      <c r="G23" s="26">
        <v>2915</v>
      </c>
      <c r="H23" s="27">
        <v>2958</v>
      </c>
      <c r="I23" s="29">
        <v>-43</v>
      </c>
      <c r="J23" s="30">
        <f>IFERROR((C23/G23)-1,0)</f>
        <v>3.8765008576329363E-2</v>
      </c>
    </row>
    <row r="24" spans="2:10" x14ac:dyDescent="0.25">
      <c r="B24" s="25" t="s">
        <v>79</v>
      </c>
      <c r="C24" s="26">
        <v>2997</v>
      </c>
      <c r="D24" s="27">
        <v>2850</v>
      </c>
      <c r="E24" s="27">
        <v>147</v>
      </c>
      <c r="F24" s="28">
        <f>C24/SUM($C$8:$C$77)</f>
        <v>1.2389929306709662E-2</v>
      </c>
      <c r="G24" s="26">
        <v>2954</v>
      </c>
      <c r="H24" s="27">
        <v>3206</v>
      </c>
      <c r="I24" s="29">
        <v>-252</v>
      </c>
      <c r="J24" s="30">
        <f>IFERROR((C24/G24)-1,0)</f>
        <v>1.4556533513879533E-2</v>
      </c>
    </row>
    <row r="25" spans="2:10" x14ac:dyDescent="0.25">
      <c r="B25" s="25" t="s">
        <v>42</v>
      </c>
      <c r="C25" s="26">
        <v>2232</v>
      </c>
      <c r="D25" s="27">
        <v>2103</v>
      </c>
      <c r="E25" s="27">
        <v>129</v>
      </c>
      <c r="F25" s="28">
        <f>C25/SUM($C$8:$C$77)</f>
        <v>9.2273347389309184E-3</v>
      </c>
      <c r="G25" s="26">
        <v>2191</v>
      </c>
      <c r="H25" s="27">
        <v>2049</v>
      </c>
      <c r="I25" s="29">
        <v>142</v>
      </c>
      <c r="J25" s="30">
        <f>IFERROR((C25/G25)-1,0)</f>
        <v>1.8712916476494756E-2</v>
      </c>
    </row>
    <row r="26" spans="2:10" x14ac:dyDescent="0.25">
      <c r="B26" s="25" t="s">
        <v>39</v>
      </c>
      <c r="C26" s="26">
        <v>1977</v>
      </c>
      <c r="D26" s="27">
        <v>1920</v>
      </c>
      <c r="E26" s="27">
        <v>57</v>
      </c>
      <c r="F26" s="28">
        <f>C26/SUM($C$8:$C$77)</f>
        <v>8.1731365496713389E-3</v>
      </c>
      <c r="G26" s="26">
        <v>1803</v>
      </c>
      <c r="H26" s="27">
        <v>1758</v>
      </c>
      <c r="I26" s="29">
        <v>45</v>
      </c>
      <c r="J26" s="30">
        <f>IFERROR((C26/G26)-1,0)</f>
        <v>9.6505823627287768E-2</v>
      </c>
    </row>
    <row r="27" spans="2:10" x14ac:dyDescent="0.25">
      <c r="B27" s="25" t="s">
        <v>56</v>
      </c>
      <c r="C27" s="26">
        <v>1773</v>
      </c>
      <c r="D27" s="27">
        <v>1478</v>
      </c>
      <c r="E27" s="27">
        <v>295</v>
      </c>
      <c r="F27" s="28">
        <f>C27/SUM($C$8:$C$77)</f>
        <v>7.329777998263674E-3</v>
      </c>
      <c r="G27" s="26">
        <v>601</v>
      </c>
      <c r="H27" s="27">
        <v>726</v>
      </c>
      <c r="I27" s="29">
        <v>-125</v>
      </c>
      <c r="J27" s="30">
        <f>IFERROR((C27/G27)-1,0)</f>
        <v>1.9500831946755408</v>
      </c>
    </row>
    <row r="28" spans="2:10" x14ac:dyDescent="0.25">
      <c r="B28" s="25" t="s">
        <v>75</v>
      </c>
      <c r="C28" s="26">
        <v>1702</v>
      </c>
      <c r="D28" s="27">
        <v>1669</v>
      </c>
      <c r="E28" s="27">
        <v>33</v>
      </c>
      <c r="F28" s="28">
        <f>C28/SUM($C$8:$C$77)</f>
        <v>7.0362561494894376E-3</v>
      </c>
      <c r="G28" s="26">
        <v>1481</v>
      </c>
      <c r="H28" s="27">
        <v>1519</v>
      </c>
      <c r="I28" s="29">
        <v>-38</v>
      </c>
      <c r="J28" s="30">
        <f>IFERROR((C28/G28)-1,0)</f>
        <v>0.14922349763673193</v>
      </c>
    </row>
    <row r="29" spans="2:10" x14ac:dyDescent="0.25">
      <c r="B29" s="25" t="s">
        <v>84</v>
      </c>
      <c r="C29" s="26">
        <v>1693</v>
      </c>
      <c r="D29" s="27">
        <v>1708</v>
      </c>
      <c r="E29" s="27">
        <v>-15</v>
      </c>
      <c r="F29" s="28">
        <f>C29/SUM($C$8:$C$77)</f>
        <v>6.9990491545743935E-3</v>
      </c>
      <c r="G29" s="26">
        <v>1446</v>
      </c>
      <c r="H29" s="27">
        <v>1246</v>
      </c>
      <c r="I29" s="29">
        <v>200</v>
      </c>
      <c r="J29" s="30">
        <f>IFERROR((C29/G29)-1,0)</f>
        <v>0.17081604426002772</v>
      </c>
    </row>
    <row r="30" spans="2:10" x14ac:dyDescent="0.25">
      <c r="B30" s="25" t="s">
        <v>28</v>
      </c>
      <c r="C30" s="26">
        <v>1377</v>
      </c>
      <c r="D30" s="27">
        <v>1300</v>
      </c>
      <c r="E30" s="27">
        <v>77</v>
      </c>
      <c r="F30" s="28">
        <f>C30/SUM($C$8:$C$77)</f>
        <v>5.6926702220017359E-3</v>
      </c>
      <c r="G30" s="26">
        <v>1106</v>
      </c>
      <c r="H30" s="27">
        <v>1444</v>
      </c>
      <c r="I30" s="29">
        <v>-338</v>
      </c>
      <c r="J30" s="30">
        <f>IFERROR((C30/G30)-1,0)</f>
        <v>0.24502712477396016</v>
      </c>
    </row>
    <row r="31" spans="2:10" x14ac:dyDescent="0.25">
      <c r="B31" s="25" t="s">
        <v>80</v>
      </c>
      <c r="C31" s="26">
        <v>1376</v>
      </c>
      <c r="D31" s="27">
        <v>1324</v>
      </c>
      <c r="E31" s="27">
        <v>52</v>
      </c>
      <c r="F31" s="28">
        <f>C31/SUM($C$8:$C$77)</f>
        <v>5.68853611145562E-3</v>
      </c>
      <c r="G31" s="26">
        <v>1222</v>
      </c>
      <c r="H31" s="27">
        <v>1065</v>
      </c>
      <c r="I31" s="29">
        <v>157</v>
      </c>
      <c r="J31" s="30">
        <f>IFERROR((C31/G31)-1,0)</f>
        <v>0.12602291325695592</v>
      </c>
    </row>
    <row r="32" spans="2:10" x14ac:dyDescent="0.25">
      <c r="B32" s="25" t="s">
        <v>72</v>
      </c>
      <c r="C32" s="26">
        <v>1268</v>
      </c>
      <c r="D32" s="27">
        <v>1308</v>
      </c>
      <c r="E32" s="27">
        <v>-40</v>
      </c>
      <c r="F32" s="28">
        <f>C32/SUM($C$8:$C$77)</f>
        <v>5.242052172475092E-3</v>
      </c>
      <c r="G32" s="26">
        <v>1424</v>
      </c>
      <c r="H32" s="27">
        <v>1111</v>
      </c>
      <c r="I32" s="29">
        <v>313</v>
      </c>
      <c r="J32" s="30">
        <f>IFERROR((C32/G32)-1,0)</f>
        <v>-0.1095505617977528</v>
      </c>
    </row>
    <row r="33" spans="2:10" x14ac:dyDescent="0.25">
      <c r="B33" s="25" t="s">
        <v>91</v>
      </c>
      <c r="C33" s="26">
        <v>1240</v>
      </c>
      <c r="D33" s="27">
        <v>1181</v>
      </c>
      <c r="E33" s="27">
        <v>59</v>
      </c>
      <c r="F33" s="28">
        <f>C33/SUM($C$8:$C$77)</f>
        <v>5.1262970771838437E-3</v>
      </c>
      <c r="G33" s="26">
        <v>1266</v>
      </c>
      <c r="H33" s="27">
        <v>1190</v>
      </c>
      <c r="I33" s="29">
        <v>76</v>
      </c>
      <c r="J33" s="30">
        <f>IFERROR((C33/G33)-1,0)</f>
        <v>-2.0537124802527673E-2</v>
      </c>
    </row>
    <row r="34" spans="2:10" x14ac:dyDescent="0.25">
      <c r="B34" s="25" t="s">
        <v>83</v>
      </c>
      <c r="C34" s="26">
        <v>1227</v>
      </c>
      <c r="D34" s="27">
        <v>1381</v>
      </c>
      <c r="E34" s="27">
        <v>-154</v>
      </c>
      <c r="F34" s="28">
        <f>C34/SUM($C$8:$C$77)</f>
        <v>5.0725536400843358E-3</v>
      </c>
      <c r="G34" s="26">
        <v>1394</v>
      </c>
      <c r="H34" s="27">
        <v>1452</v>
      </c>
      <c r="I34" s="29">
        <v>-58</v>
      </c>
      <c r="J34" s="30">
        <f>IFERROR((C34/G34)-1,0)</f>
        <v>-0.11979913916786222</v>
      </c>
    </row>
    <row r="35" spans="2:10" x14ac:dyDescent="0.25">
      <c r="B35" s="25" t="s">
        <v>89</v>
      </c>
      <c r="C35" s="26">
        <v>1195</v>
      </c>
      <c r="D35" s="27">
        <v>1035</v>
      </c>
      <c r="E35" s="27">
        <v>160</v>
      </c>
      <c r="F35" s="28">
        <f>C35/SUM($C$8:$C$77)</f>
        <v>4.9402621026086238E-3</v>
      </c>
      <c r="G35" s="26">
        <v>1002</v>
      </c>
      <c r="H35" s="27">
        <v>876</v>
      </c>
      <c r="I35" s="29">
        <v>126</v>
      </c>
      <c r="J35" s="30">
        <f>IFERROR((C35/G35)-1,0)</f>
        <v>0.19261477045908193</v>
      </c>
    </row>
    <row r="36" spans="2:10" x14ac:dyDescent="0.25">
      <c r="B36" s="25" t="s">
        <v>40</v>
      </c>
      <c r="C36" s="26">
        <v>975</v>
      </c>
      <c r="D36" s="27">
        <v>911</v>
      </c>
      <c r="E36" s="27">
        <v>64</v>
      </c>
      <c r="F36" s="28">
        <f>C36/SUM($C$8:$C$77)</f>
        <v>4.0307577824631033E-3</v>
      </c>
      <c r="G36" s="26">
        <v>847</v>
      </c>
      <c r="H36" s="27">
        <v>924</v>
      </c>
      <c r="I36" s="29">
        <v>-77</v>
      </c>
      <c r="J36" s="30">
        <f>IFERROR((C36/G36)-1,0)</f>
        <v>0.15112160566706012</v>
      </c>
    </row>
    <row r="37" spans="2:10" x14ac:dyDescent="0.25">
      <c r="B37" s="25" t="s">
        <v>41</v>
      </c>
      <c r="C37" s="26">
        <v>913</v>
      </c>
      <c r="D37" s="27">
        <v>793</v>
      </c>
      <c r="E37" s="27">
        <v>120</v>
      </c>
      <c r="F37" s="28">
        <f>C37/SUM($C$8:$C$77)</f>
        <v>3.774442928603911E-3</v>
      </c>
      <c r="G37" s="26">
        <v>883</v>
      </c>
      <c r="H37" s="27">
        <v>892</v>
      </c>
      <c r="I37" s="29">
        <v>-9</v>
      </c>
      <c r="J37" s="30">
        <f>IFERROR((C37/G37)-1,0)</f>
        <v>3.3975084937712285E-2</v>
      </c>
    </row>
    <row r="38" spans="2:10" x14ac:dyDescent="0.25">
      <c r="B38" s="25" t="s">
        <v>63</v>
      </c>
      <c r="C38" s="26">
        <v>899</v>
      </c>
      <c r="D38" s="27">
        <v>986</v>
      </c>
      <c r="E38" s="27">
        <v>-87</v>
      </c>
      <c r="F38" s="28">
        <f>C38/SUM($C$8:$C$77)</f>
        <v>3.7165653809582869E-3</v>
      </c>
      <c r="G38" s="26">
        <v>990</v>
      </c>
      <c r="H38" s="27">
        <v>979</v>
      </c>
      <c r="I38" s="29">
        <v>11</v>
      </c>
      <c r="J38" s="30">
        <f>IFERROR((C38/G38)-1,0)</f>
        <v>-9.1919191919191956E-2</v>
      </c>
    </row>
    <row r="39" spans="2:10" x14ac:dyDescent="0.25">
      <c r="B39" s="25" t="s">
        <v>38</v>
      </c>
      <c r="C39" s="26">
        <v>878</v>
      </c>
      <c r="D39" s="27">
        <v>719</v>
      </c>
      <c r="E39" s="27">
        <v>159</v>
      </c>
      <c r="F39" s="28">
        <f>C39/SUM($C$8:$C$77)</f>
        <v>3.6297490594898508E-3</v>
      </c>
      <c r="G39" s="26">
        <v>744</v>
      </c>
      <c r="H39" s="27">
        <v>601</v>
      </c>
      <c r="I39" s="29">
        <v>143</v>
      </c>
      <c r="J39" s="30">
        <f>IFERROR((C39/G39)-1,0)</f>
        <v>0.18010752688172049</v>
      </c>
    </row>
    <row r="40" spans="2:10" x14ac:dyDescent="0.25">
      <c r="B40" s="25" t="s">
        <v>47</v>
      </c>
      <c r="C40" s="26">
        <v>754</v>
      </c>
      <c r="D40" s="27">
        <v>709</v>
      </c>
      <c r="E40" s="27">
        <v>45</v>
      </c>
      <c r="F40" s="28">
        <f>C40/SUM($C$8:$C$77)</f>
        <v>3.1171193517714663E-3</v>
      </c>
      <c r="G40" s="26">
        <v>987</v>
      </c>
      <c r="H40" s="27">
        <v>938</v>
      </c>
      <c r="I40" s="29">
        <v>49</v>
      </c>
      <c r="J40" s="30">
        <f>IFERROR((C40/G40)-1,0)</f>
        <v>-0.23606889564336375</v>
      </c>
    </row>
    <row r="41" spans="2:10" x14ac:dyDescent="0.25">
      <c r="B41" s="25" t="s">
        <v>64</v>
      </c>
      <c r="C41" s="26">
        <v>679</v>
      </c>
      <c r="D41" s="27">
        <v>563</v>
      </c>
      <c r="E41" s="27">
        <v>116</v>
      </c>
      <c r="F41" s="28">
        <f>C41/SUM($C$8:$C$77)</f>
        <v>2.8070610608127663E-3</v>
      </c>
      <c r="G41" s="26">
        <v>742</v>
      </c>
      <c r="H41" s="27">
        <v>540</v>
      </c>
      <c r="I41" s="29">
        <v>202</v>
      </c>
      <c r="J41" s="30">
        <f>IFERROR((C41/G41)-1,0)</f>
        <v>-8.4905660377358472E-2</v>
      </c>
    </row>
    <row r="42" spans="2:10" x14ac:dyDescent="0.25">
      <c r="B42" s="25" t="s">
        <v>65</v>
      </c>
      <c r="C42" s="26">
        <v>653</v>
      </c>
      <c r="D42" s="27">
        <v>669</v>
      </c>
      <c r="E42" s="27">
        <v>-16</v>
      </c>
      <c r="F42" s="28">
        <f>C42/SUM($C$8:$C$77)</f>
        <v>2.6995741866137502E-3</v>
      </c>
      <c r="G42" s="26">
        <v>656</v>
      </c>
      <c r="H42" s="27">
        <v>765</v>
      </c>
      <c r="I42" s="29">
        <v>-109</v>
      </c>
      <c r="J42" s="30">
        <f>IFERROR((C42/G42)-1,0)</f>
        <v>-4.5731707317072656E-3</v>
      </c>
    </row>
    <row r="43" spans="2:10" x14ac:dyDescent="0.25">
      <c r="B43" s="25" t="s">
        <v>25</v>
      </c>
      <c r="C43" s="26">
        <v>602</v>
      </c>
      <c r="D43" s="27">
        <v>528</v>
      </c>
      <c r="E43" s="27">
        <v>74</v>
      </c>
      <c r="F43" s="28">
        <f>C43/SUM($C$8:$C$77)</f>
        <v>2.488734548761834E-3</v>
      </c>
      <c r="G43" s="26">
        <v>533</v>
      </c>
      <c r="H43" s="27">
        <v>501</v>
      </c>
      <c r="I43" s="29">
        <v>32</v>
      </c>
      <c r="J43" s="30">
        <f>IFERROR((C43/G43)-1,0)</f>
        <v>0.12945590994371492</v>
      </c>
    </row>
    <row r="44" spans="2:10" x14ac:dyDescent="0.25">
      <c r="B44" s="25" t="s">
        <v>60</v>
      </c>
      <c r="C44" s="26">
        <v>544</v>
      </c>
      <c r="D44" s="27">
        <v>631</v>
      </c>
      <c r="E44" s="27">
        <v>-87</v>
      </c>
      <c r="F44" s="28">
        <f>C44/SUM($C$8:$C$77)</f>
        <v>2.2489561370871059E-3</v>
      </c>
      <c r="G44" s="26">
        <v>505</v>
      </c>
      <c r="H44" s="27">
        <v>524</v>
      </c>
      <c r="I44" s="29">
        <v>-19</v>
      </c>
      <c r="J44" s="30">
        <f>IFERROR((C44/G44)-1,0)</f>
        <v>7.7227722772277296E-2</v>
      </c>
    </row>
    <row r="45" spans="2:10" x14ac:dyDescent="0.25">
      <c r="B45" s="25" t="s">
        <v>76</v>
      </c>
      <c r="C45" s="26">
        <v>539</v>
      </c>
      <c r="D45" s="27">
        <v>547</v>
      </c>
      <c r="E45" s="27">
        <v>-8</v>
      </c>
      <c r="F45" s="28">
        <f>C45/SUM($C$8:$C$77)</f>
        <v>2.2282855843565258E-3</v>
      </c>
      <c r="G45" s="26">
        <v>517</v>
      </c>
      <c r="H45" s="27">
        <v>492</v>
      </c>
      <c r="I45" s="29">
        <v>25</v>
      </c>
      <c r="J45" s="30">
        <f>IFERROR((C45/G45)-1,0)</f>
        <v>4.2553191489361764E-2</v>
      </c>
    </row>
    <row r="46" spans="2:10" x14ac:dyDescent="0.25">
      <c r="B46" s="25" t="s">
        <v>81</v>
      </c>
      <c r="C46" s="26">
        <v>511</v>
      </c>
      <c r="D46" s="27">
        <v>502</v>
      </c>
      <c r="E46" s="27">
        <v>9</v>
      </c>
      <c r="F46" s="28">
        <f>C46/SUM($C$8:$C$77)</f>
        <v>2.1125304890652775E-3</v>
      </c>
      <c r="G46" s="26">
        <v>445</v>
      </c>
      <c r="H46" s="27">
        <v>479</v>
      </c>
      <c r="I46" s="29">
        <v>-34</v>
      </c>
      <c r="J46" s="30">
        <f>IFERROR((C46/G46)-1,0)</f>
        <v>0.14831460674157304</v>
      </c>
    </row>
    <row r="47" spans="2:10" x14ac:dyDescent="0.25">
      <c r="B47" s="25" t="s">
        <v>61</v>
      </c>
      <c r="C47" s="26">
        <v>508</v>
      </c>
      <c r="D47" s="27">
        <v>525</v>
      </c>
      <c r="E47" s="27">
        <v>-17</v>
      </c>
      <c r="F47" s="28">
        <f>C47/SUM($C$8:$C$77)</f>
        <v>2.1001281574269297E-3</v>
      </c>
      <c r="G47" s="26">
        <v>453</v>
      </c>
      <c r="H47" s="27">
        <v>517</v>
      </c>
      <c r="I47" s="29">
        <v>-64</v>
      </c>
      <c r="J47" s="30">
        <f>IFERROR((C47/G47)-1,0)</f>
        <v>0.12141280353200878</v>
      </c>
    </row>
    <row r="48" spans="2:10" x14ac:dyDescent="0.25">
      <c r="B48" s="25" t="s">
        <v>85</v>
      </c>
      <c r="C48" s="26">
        <v>436</v>
      </c>
      <c r="D48" s="27">
        <v>548</v>
      </c>
      <c r="E48" s="27">
        <v>-112</v>
      </c>
      <c r="F48" s="28">
        <f>C48/SUM($C$8:$C$77)</f>
        <v>1.8024721981065774E-3</v>
      </c>
      <c r="G48" s="26">
        <v>670</v>
      </c>
      <c r="H48" s="27">
        <v>825</v>
      </c>
      <c r="I48" s="29">
        <v>-155</v>
      </c>
      <c r="J48" s="30">
        <f>IFERROR((C48/G48)-1,0)</f>
        <v>-0.34925373134328364</v>
      </c>
    </row>
    <row r="49" spans="2:10" x14ac:dyDescent="0.25">
      <c r="B49" s="25" t="s">
        <v>55</v>
      </c>
      <c r="C49" s="26">
        <v>415</v>
      </c>
      <c r="D49" s="27">
        <v>375</v>
      </c>
      <c r="E49" s="27">
        <v>40</v>
      </c>
      <c r="F49" s="28">
        <f>C49/SUM($C$8:$C$77)</f>
        <v>1.7156558766381414E-3</v>
      </c>
      <c r="G49" s="26">
        <v>372</v>
      </c>
      <c r="H49" s="27">
        <v>330</v>
      </c>
      <c r="I49" s="29">
        <v>42</v>
      </c>
      <c r="J49" s="30">
        <f>IFERROR((C49/G49)-1,0)</f>
        <v>0.11559139784946226</v>
      </c>
    </row>
    <row r="50" spans="2:10" x14ac:dyDescent="0.25">
      <c r="B50" s="25" t="s">
        <v>68</v>
      </c>
      <c r="C50" s="26">
        <v>397</v>
      </c>
      <c r="D50" s="27">
        <v>335</v>
      </c>
      <c r="E50" s="27">
        <v>62</v>
      </c>
      <c r="F50" s="28">
        <f>C50/SUM($C$8:$C$77)</f>
        <v>1.6412418868080533E-3</v>
      </c>
      <c r="G50" s="26">
        <v>326</v>
      </c>
      <c r="H50" s="27">
        <v>386</v>
      </c>
      <c r="I50" s="29">
        <v>-60</v>
      </c>
      <c r="J50" s="30">
        <f>IFERROR((C50/G50)-1,0)</f>
        <v>0.21779141104294486</v>
      </c>
    </row>
    <row r="51" spans="2:10" x14ac:dyDescent="0.25">
      <c r="B51" s="25" t="s">
        <v>30</v>
      </c>
      <c r="C51" s="26">
        <v>347</v>
      </c>
      <c r="D51" s="27">
        <v>320</v>
      </c>
      <c r="E51" s="27">
        <v>27</v>
      </c>
      <c r="F51" s="28">
        <f>C51/SUM($C$8:$C$77)</f>
        <v>1.4345363595022532E-3</v>
      </c>
      <c r="G51" s="26">
        <v>231</v>
      </c>
      <c r="H51" s="27">
        <v>247</v>
      </c>
      <c r="I51" s="29">
        <v>-16</v>
      </c>
      <c r="J51" s="30">
        <f>IFERROR((C51/G51)-1,0)</f>
        <v>0.50216450216450226</v>
      </c>
    </row>
    <row r="52" spans="2:10" x14ac:dyDescent="0.25">
      <c r="B52" s="25" t="s">
        <v>33</v>
      </c>
      <c r="C52" s="26">
        <v>336</v>
      </c>
      <c r="D52" s="27">
        <v>328</v>
      </c>
      <c r="E52" s="27">
        <v>8</v>
      </c>
      <c r="F52" s="28">
        <f>C52/SUM($C$8:$C$77)</f>
        <v>1.389061143494977E-3</v>
      </c>
      <c r="G52" s="26">
        <v>366</v>
      </c>
      <c r="H52" s="27">
        <v>338</v>
      </c>
      <c r="I52" s="29">
        <v>28</v>
      </c>
      <c r="J52" s="30">
        <f>IFERROR((C52/G52)-1,0)</f>
        <v>-8.1967213114754078E-2</v>
      </c>
    </row>
    <row r="53" spans="2:10" x14ac:dyDescent="0.25">
      <c r="B53" s="25" t="s">
        <v>53</v>
      </c>
      <c r="C53" s="26">
        <v>288</v>
      </c>
      <c r="D53" s="27">
        <v>326</v>
      </c>
      <c r="E53" s="27">
        <v>-38</v>
      </c>
      <c r="F53" s="28">
        <f>C53/SUM($C$8:$C$77)</f>
        <v>1.1906238372814089E-3</v>
      </c>
      <c r="G53" s="26">
        <v>261</v>
      </c>
      <c r="H53" s="27">
        <v>223</v>
      </c>
      <c r="I53" s="29">
        <v>38</v>
      </c>
      <c r="J53" s="30">
        <f>IFERROR((C53/G53)-1,0)</f>
        <v>0.10344827586206895</v>
      </c>
    </row>
    <row r="54" spans="2:10" x14ac:dyDescent="0.25">
      <c r="B54" s="25" t="s">
        <v>59</v>
      </c>
      <c r="C54" s="26">
        <v>273</v>
      </c>
      <c r="D54" s="27">
        <v>279</v>
      </c>
      <c r="E54" s="27">
        <v>-6</v>
      </c>
      <c r="F54" s="28">
        <f>C54/SUM($C$8:$C$77)</f>
        <v>1.1286121790896689E-3</v>
      </c>
      <c r="G54" s="26">
        <v>355</v>
      </c>
      <c r="H54" s="27">
        <v>366</v>
      </c>
      <c r="I54" s="29">
        <v>-11</v>
      </c>
      <c r="J54" s="30">
        <f>IFERROR((C54/G54)-1,0)</f>
        <v>-0.23098591549295777</v>
      </c>
    </row>
    <row r="55" spans="2:10" x14ac:dyDescent="0.25">
      <c r="B55" s="25" t="s">
        <v>82</v>
      </c>
      <c r="C55" s="26">
        <v>266</v>
      </c>
      <c r="D55" s="27">
        <v>205</v>
      </c>
      <c r="E55" s="27">
        <v>61</v>
      </c>
      <c r="F55" s="28">
        <f>C55/SUM($C$8:$C$77)</f>
        <v>1.0996734052668568E-3</v>
      </c>
      <c r="G55" s="26">
        <v>270</v>
      </c>
      <c r="H55" s="27">
        <v>189</v>
      </c>
      <c r="I55" s="29">
        <v>81</v>
      </c>
      <c r="J55" s="30">
        <f>IFERROR((C55/G55)-1,0)</f>
        <v>-1.4814814814814836E-2</v>
      </c>
    </row>
    <row r="56" spans="2:10" x14ac:dyDescent="0.25">
      <c r="B56" s="25" t="s">
        <v>46</v>
      </c>
      <c r="C56" s="26">
        <v>262</v>
      </c>
      <c r="D56" s="27">
        <v>194</v>
      </c>
      <c r="E56" s="27">
        <v>68</v>
      </c>
      <c r="F56" s="28">
        <f>C56/SUM($C$8:$C$77)</f>
        <v>1.0831369630823929E-3</v>
      </c>
      <c r="G56" s="26">
        <v>327</v>
      </c>
      <c r="H56" s="27">
        <v>172</v>
      </c>
      <c r="I56" s="29">
        <v>155</v>
      </c>
      <c r="J56" s="30">
        <f>IFERROR((C56/G56)-1,0)</f>
        <v>-0.19877675840978593</v>
      </c>
    </row>
    <row r="57" spans="2:10" x14ac:dyDescent="0.25">
      <c r="B57" s="25" t="s">
        <v>70</v>
      </c>
      <c r="C57" s="26">
        <v>238</v>
      </c>
      <c r="D57" s="27">
        <v>252</v>
      </c>
      <c r="E57" s="27">
        <v>-14</v>
      </c>
      <c r="F57" s="28">
        <f>C57/SUM($C$8:$C$77)</f>
        <v>9.8391830997560884E-4</v>
      </c>
      <c r="G57" s="26">
        <v>223</v>
      </c>
      <c r="H57" s="27">
        <v>241</v>
      </c>
      <c r="I57" s="29">
        <v>-18</v>
      </c>
      <c r="J57" s="30">
        <f>IFERROR((C57/G57)-1,0)</f>
        <v>6.7264573991031362E-2</v>
      </c>
    </row>
    <row r="58" spans="2:10" x14ac:dyDescent="0.25">
      <c r="B58" s="25" t="s">
        <v>77</v>
      </c>
      <c r="C58" s="26">
        <v>234</v>
      </c>
      <c r="D58" s="27">
        <v>231</v>
      </c>
      <c r="E58" s="27">
        <v>3</v>
      </c>
      <c r="F58" s="28">
        <f>C58/SUM($C$8:$C$77)</f>
        <v>9.6738186779114473E-4</v>
      </c>
      <c r="G58" s="26">
        <v>237</v>
      </c>
      <c r="H58" s="27">
        <v>210</v>
      </c>
      <c r="I58" s="29">
        <v>27</v>
      </c>
      <c r="J58" s="30">
        <f>IFERROR((C58/G58)-1,0)</f>
        <v>-1.2658227848101222E-2</v>
      </c>
    </row>
    <row r="59" spans="2:10" x14ac:dyDescent="0.25">
      <c r="B59" s="25" t="s">
        <v>36</v>
      </c>
      <c r="C59" s="26">
        <v>217</v>
      </c>
      <c r="D59" s="27">
        <v>257</v>
      </c>
      <c r="E59" s="27">
        <v>-40</v>
      </c>
      <c r="F59" s="28">
        <f>C59/SUM($C$8:$C$77)</f>
        <v>8.9710198850717268E-4</v>
      </c>
      <c r="G59" s="26">
        <v>248</v>
      </c>
      <c r="H59" s="27">
        <v>259</v>
      </c>
      <c r="I59" s="29">
        <v>-11</v>
      </c>
      <c r="J59" s="30">
        <f>IFERROR((C59/G59)-1,0)</f>
        <v>-0.125</v>
      </c>
    </row>
    <row r="60" spans="2:10" x14ac:dyDescent="0.25">
      <c r="B60" s="25" t="s">
        <v>51</v>
      </c>
      <c r="C60" s="26">
        <v>208</v>
      </c>
      <c r="D60" s="27">
        <v>256</v>
      </c>
      <c r="E60" s="27">
        <v>-48</v>
      </c>
      <c r="F60" s="28">
        <f>C60/SUM($C$8:$C$77)</f>
        <v>8.5989499359212865E-4</v>
      </c>
      <c r="G60" s="26">
        <v>190</v>
      </c>
      <c r="H60" s="27">
        <v>211</v>
      </c>
      <c r="I60" s="29">
        <v>-21</v>
      </c>
      <c r="J60" s="30">
        <f>IFERROR((C60/G60)-1,0)</f>
        <v>9.473684210526323E-2</v>
      </c>
    </row>
    <row r="61" spans="2:10" x14ac:dyDescent="0.25">
      <c r="B61" s="25" t="s">
        <v>31</v>
      </c>
      <c r="C61" s="26">
        <v>192</v>
      </c>
      <c r="D61" s="27">
        <v>180</v>
      </c>
      <c r="E61" s="27">
        <v>12</v>
      </c>
      <c r="F61" s="28">
        <f>C61/SUM($C$8:$C$77)</f>
        <v>7.9374922485427263E-4</v>
      </c>
      <c r="G61" s="26">
        <v>154</v>
      </c>
      <c r="H61" s="27">
        <v>206</v>
      </c>
      <c r="I61" s="29">
        <v>-52</v>
      </c>
      <c r="J61" s="30">
        <f>IFERROR((C61/G61)-1,0)</f>
        <v>0.24675324675324672</v>
      </c>
    </row>
    <row r="62" spans="2:10" x14ac:dyDescent="0.25">
      <c r="B62" s="25" t="s">
        <v>44</v>
      </c>
      <c r="C62" s="26">
        <v>183</v>
      </c>
      <c r="D62" s="27">
        <v>171</v>
      </c>
      <c r="E62" s="27">
        <v>12</v>
      </c>
      <c r="F62" s="28">
        <f>C62/SUM($C$8:$C$77)</f>
        <v>7.565422299392286E-4</v>
      </c>
      <c r="G62" s="26">
        <v>139</v>
      </c>
      <c r="H62" s="27">
        <v>112</v>
      </c>
      <c r="I62" s="29">
        <v>27</v>
      </c>
      <c r="J62" s="30">
        <f>IFERROR((C62/G62)-1,0)</f>
        <v>0.31654676258992809</v>
      </c>
    </row>
    <row r="63" spans="2:10" x14ac:dyDescent="0.25">
      <c r="B63" s="25" t="s">
        <v>37</v>
      </c>
      <c r="C63" s="26">
        <v>176</v>
      </c>
      <c r="D63" s="27">
        <v>151</v>
      </c>
      <c r="E63" s="27">
        <v>25</v>
      </c>
      <c r="F63" s="28">
        <f>C63/SUM($C$8:$C$77)</f>
        <v>7.2760345611641651E-4</v>
      </c>
      <c r="G63" s="26">
        <v>153</v>
      </c>
      <c r="H63" s="27">
        <v>188</v>
      </c>
      <c r="I63" s="29">
        <v>-35</v>
      </c>
      <c r="J63" s="30">
        <f>IFERROR((C63/G63)-1,0)</f>
        <v>0.15032679738562083</v>
      </c>
    </row>
    <row r="64" spans="2:10" x14ac:dyDescent="0.25">
      <c r="B64" s="25" t="s">
        <v>54</v>
      </c>
      <c r="C64" s="26">
        <v>103</v>
      </c>
      <c r="D64" s="27">
        <v>186</v>
      </c>
      <c r="E64" s="27">
        <v>-83</v>
      </c>
      <c r="F64" s="28">
        <f>C64/SUM($C$8:$C$77)</f>
        <v>4.2581338624994835E-4</v>
      </c>
      <c r="G64" s="26">
        <v>118</v>
      </c>
      <c r="H64" s="27">
        <v>275</v>
      </c>
      <c r="I64" s="29">
        <v>-157</v>
      </c>
      <c r="J64" s="30">
        <f>IFERROR((C64/G64)-1,0)</f>
        <v>-0.1271186440677966</v>
      </c>
    </row>
    <row r="65" spans="2:10" x14ac:dyDescent="0.25">
      <c r="B65" s="25" t="s">
        <v>67</v>
      </c>
      <c r="C65" s="26">
        <v>85</v>
      </c>
      <c r="D65" s="27">
        <v>66</v>
      </c>
      <c r="E65" s="27">
        <v>19</v>
      </c>
      <c r="F65" s="28">
        <f>C65/SUM($C$8:$C$77)</f>
        <v>3.5139939641986028E-4</v>
      </c>
      <c r="G65" s="26">
        <v>75</v>
      </c>
      <c r="H65" s="27">
        <v>88</v>
      </c>
      <c r="I65" s="29">
        <v>-13</v>
      </c>
      <c r="J65" s="30">
        <f>IFERROR((C65/G65)-1,0)</f>
        <v>0.1333333333333333</v>
      </c>
    </row>
    <row r="66" spans="2:10" x14ac:dyDescent="0.25">
      <c r="B66" s="25" t="s">
        <v>93</v>
      </c>
      <c r="C66" s="26">
        <v>80</v>
      </c>
      <c r="D66" s="27">
        <v>136</v>
      </c>
      <c r="E66" s="27">
        <v>-56</v>
      </c>
      <c r="F66" s="28">
        <f>C66/SUM($C$8:$C$77)</f>
        <v>3.3072884368928025E-4</v>
      </c>
      <c r="G66" s="26">
        <v>95</v>
      </c>
      <c r="H66" s="27">
        <v>101</v>
      </c>
      <c r="I66" s="29">
        <v>-6</v>
      </c>
      <c r="J66" s="30">
        <f>IFERROR((C66/G66)-1,0)</f>
        <v>-0.15789473684210531</v>
      </c>
    </row>
    <row r="67" spans="2:10" x14ac:dyDescent="0.25">
      <c r="B67" s="25" t="s">
        <v>87</v>
      </c>
      <c r="C67" s="26">
        <v>65</v>
      </c>
      <c r="D67" s="27">
        <v>64</v>
      </c>
      <c r="E67" s="27">
        <v>1</v>
      </c>
      <c r="F67" s="28">
        <f>C67/SUM($C$8:$C$77)</f>
        <v>2.687171854975402E-4</v>
      </c>
      <c r="G67" s="26">
        <v>78</v>
      </c>
      <c r="H67" s="27">
        <v>68</v>
      </c>
      <c r="I67" s="29">
        <v>10</v>
      </c>
      <c r="J67" s="30">
        <f>IFERROR((C67/G67)-1,0)</f>
        <v>-0.16666666666666663</v>
      </c>
    </row>
    <row r="68" spans="2:10" x14ac:dyDescent="0.25">
      <c r="B68" s="25" t="s">
        <v>29</v>
      </c>
      <c r="C68" s="26">
        <v>62</v>
      </c>
      <c r="D68" s="27">
        <v>66</v>
      </c>
      <c r="E68" s="27">
        <v>-4</v>
      </c>
      <c r="F68" s="28">
        <f>C68/SUM($C$8:$C$77)</f>
        <v>2.5631485385919217E-4</v>
      </c>
      <c r="G68" s="26">
        <v>53</v>
      </c>
      <c r="H68" s="27">
        <v>82</v>
      </c>
      <c r="I68" s="29">
        <v>-29</v>
      </c>
      <c r="J68" s="30">
        <f>IFERROR((C68/G68)-1,0)</f>
        <v>0.16981132075471694</v>
      </c>
    </row>
    <row r="69" spans="2:10" x14ac:dyDescent="0.25">
      <c r="B69" s="25" t="s">
        <v>92</v>
      </c>
      <c r="C69" s="26">
        <v>61</v>
      </c>
      <c r="D69" s="27">
        <v>33</v>
      </c>
      <c r="E69" s="27">
        <v>28</v>
      </c>
      <c r="F69" s="28">
        <f>C69/SUM($C$8:$C$77)</f>
        <v>2.521807433130762E-4</v>
      </c>
      <c r="G69" s="26">
        <v>44</v>
      </c>
      <c r="H69" s="27">
        <v>57</v>
      </c>
      <c r="I69" s="29">
        <v>-13</v>
      </c>
      <c r="J69" s="30">
        <f>IFERROR((C69/G69)-1,0)</f>
        <v>0.38636363636363646</v>
      </c>
    </row>
    <row r="70" spans="2:10" x14ac:dyDescent="0.25">
      <c r="B70" s="25" t="s">
        <v>78</v>
      </c>
      <c r="C70" s="26">
        <v>42</v>
      </c>
      <c r="D70" s="27">
        <v>88</v>
      </c>
      <c r="E70" s="27">
        <v>-46</v>
      </c>
      <c r="F70" s="28">
        <f>C70/SUM($C$8:$C$77)</f>
        <v>1.7363264293687212E-4</v>
      </c>
      <c r="G70" s="26">
        <v>85</v>
      </c>
      <c r="H70" s="27">
        <v>69</v>
      </c>
      <c r="I70" s="29">
        <v>16</v>
      </c>
      <c r="J70" s="30">
        <f>IFERROR((C70/G70)-1,0)</f>
        <v>-0.50588235294117645</v>
      </c>
    </row>
    <row r="71" spans="2:10" x14ac:dyDescent="0.25">
      <c r="B71" s="25" t="s">
        <v>24</v>
      </c>
      <c r="C71" s="26">
        <v>38</v>
      </c>
      <c r="D71" s="27">
        <v>44</v>
      </c>
      <c r="E71" s="27">
        <v>-6</v>
      </c>
      <c r="F71" s="28">
        <f>C71/SUM($C$8:$C$77)</f>
        <v>1.5709620075240812E-4</v>
      </c>
      <c r="G71" s="26">
        <v>51</v>
      </c>
      <c r="H71" s="27">
        <v>41</v>
      </c>
      <c r="I71" s="29">
        <v>10</v>
      </c>
      <c r="J71" s="30">
        <f>IFERROR((C71/G71)-1,0)</f>
        <v>-0.25490196078431371</v>
      </c>
    </row>
    <row r="72" spans="2:10" x14ac:dyDescent="0.25">
      <c r="B72" s="25" t="s">
        <v>58</v>
      </c>
      <c r="C72" s="26">
        <v>38</v>
      </c>
      <c r="D72" s="27">
        <v>38</v>
      </c>
      <c r="E72" s="27">
        <v>0</v>
      </c>
      <c r="F72" s="28">
        <f>C72/SUM($C$8:$C$77)</f>
        <v>1.5709620075240812E-4</v>
      </c>
      <c r="G72" s="26">
        <v>4</v>
      </c>
      <c r="H72" s="27">
        <v>3</v>
      </c>
      <c r="I72" s="29">
        <v>1</v>
      </c>
      <c r="J72" s="30">
        <f>IFERROR((C72/G72)-1,0)</f>
        <v>8.5</v>
      </c>
    </row>
    <row r="73" spans="2:10" x14ac:dyDescent="0.25">
      <c r="B73" s="25" t="s">
        <v>43</v>
      </c>
      <c r="C73" s="26">
        <v>11</v>
      </c>
      <c r="D73" s="27">
        <v>8</v>
      </c>
      <c r="E73" s="27">
        <v>3</v>
      </c>
      <c r="F73" s="28">
        <f>C73/SUM($C$8:$C$77)</f>
        <v>4.5475216007276032E-5</v>
      </c>
      <c r="G73" s="26">
        <v>7</v>
      </c>
      <c r="H73" s="27">
        <v>0</v>
      </c>
      <c r="I73" s="29">
        <v>7</v>
      </c>
      <c r="J73" s="30">
        <f>IFERROR((C73/G73)-1,0)</f>
        <v>0.5714285714285714</v>
      </c>
    </row>
    <row r="74" spans="2:10" x14ac:dyDescent="0.25">
      <c r="B74" s="25" t="s">
        <v>66</v>
      </c>
      <c r="C74" s="26">
        <v>5</v>
      </c>
      <c r="D74" s="27">
        <v>6</v>
      </c>
      <c r="E74" s="27">
        <v>-1</v>
      </c>
      <c r="F74" s="28">
        <f>C74/SUM($C$8:$C$77)</f>
        <v>2.0670552730580015E-5</v>
      </c>
      <c r="G74" s="26">
        <v>9</v>
      </c>
      <c r="H74" s="27">
        <v>5</v>
      </c>
      <c r="I74" s="29">
        <v>4</v>
      </c>
      <c r="J74" s="30">
        <f>IFERROR((C74/G74)-1,0)</f>
        <v>-0.44444444444444442</v>
      </c>
    </row>
    <row r="75" spans="2:10" x14ac:dyDescent="0.25">
      <c r="B75" s="25" t="s">
        <v>62</v>
      </c>
      <c r="C75" s="26">
        <v>4</v>
      </c>
      <c r="D75" s="27">
        <v>6</v>
      </c>
      <c r="E75" s="27">
        <v>-2</v>
      </c>
      <c r="F75" s="28">
        <f>C75/SUM($C$8:$C$77)</f>
        <v>1.6536442184464011E-5</v>
      </c>
      <c r="G75" s="26">
        <v>6</v>
      </c>
      <c r="H75" s="27">
        <v>10</v>
      </c>
      <c r="I75" s="29">
        <v>-4</v>
      </c>
      <c r="J75" s="30">
        <f>IFERROR((C75/G75)-1,0)</f>
        <v>-0.33333333333333337</v>
      </c>
    </row>
    <row r="76" spans="2:10" x14ac:dyDescent="0.25">
      <c r="B76" s="25" t="s">
        <v>74</v>
      </c>
      <c r="C76" s="26">
        <v>1</v>
      </c>
      <c r="D76" s="27">
        <v>0</v>
      </c>
      <c r="E76" s="27">
        <v>1</v>
      </c>
      <c r="F76" s="28">
        <f>C76/SUM($C$8:$C$77)</f>
        <v>4.1341105461160027E-6</v>
      </c>
      <c r="G76" s="26">
        <v>2</v>
      </c>
      <c r="H76" s="27">
        <v>2</v>
      </c>
      <c r="I76" s="29">
        <v>0</v>
      </c>
      <c r="J76" s="30">
        <f>IFERROR((C76/G76)-1,0)</f>
        <v>-0.5</v>
      </c>
    </row>
    <row r="77" spans="2:10" x14ac:dyDescent="0.25">
      <c r="B77" s="25" t="s">
        <v>34</v>
      </c>
      <c r="C77" s="26">
        <v>0</v>
      </c>
      <c r="D77" s="27">
        <v>0</v>
      </c>
      <c r="E77" s="27">
        <v>0</v>
      </c>
      <c r="F77" s="28">
        <f>C77/SUM($C$8:$C$77)</f>
        <v>0</v>
      </c>
      <c r="G77" s="26">
        <v>0</v>
      </c>
      <c r="H77" s="27">
        <v>1</v>
      </c>
      <c r="I77" s="29">
        <v>-1</v>
      </c>
      <c r="J77" s="30">
        <f>IFERROR((C77/G77)-1,0)</f>
        <v>0</v>
      </c>
    </row>
    <row r="78" spans="2:10" x14ac:dyDescent="0.25">
      <c r="B78" s="48" t="s">
        <v>13</v>
      </c>
      <c r="C78" s="49"/>
      <c r="D78" s="49"/>
      <c r="E78" s="49"/>
      <c r="F78" s="49"/>
      <c r="G78" s="49"/>
      <c r="H78" s="49"/>
      <c r="I78" s="49"/>
      <c r="J78" s="49"/>
    </row>
    <row r="79" spans="2:10" x14ac:dyDescent="0.25">
      <c r="B79" s="50"/>
      <c r="C79" s="50"/>
      <c r="D79" s="50"/>
      <c r="E79" s="50"/>
      <c r="F79" s="50"/>
      <c r="G79" s="50"/>
      <c r="H79" s="50"/>
      <c r="I79" s="50"/>
      <c r="J79" s="50"/>
    </row>
  </sheetData>
  <autoFilter ref="B7:J69">
    <sortState ref="B8:J80">
      <sortCondition descending="1" ref="C7:C69"/>
    </sortState>
  </autoFilter>
  <mergeCells count="2">
    <mergeCell ref="C6:F6"/>
    <mergeCell ref="G6:I6"/>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9"/>
  <sheetViews>
    <sheetView showGridLines="0" showRowColHeaders="0" zoomScale="80" zoomScaleNormal="80" workbookViewId="0"/>
  </sheetViews>
  <sheetFormatPr defaultRowHeight="15" x14ac:dyDescent="0.25"/>
  <cols>
    <col min="1" max="1" width="15.28515625" customWidth="1"/>
    <col min="2" max="2" width="97.5703125" customWidth="1"/>
    <col min="3" max="3" width="16.28515625" bestFit="1" customWidth="1"/>
    <col min="4" max="4" width="19.5703125" bestFit="1" customWidth="1"/>
    <col min="5" max="5" width="14.85546875" customWidth="1"/>
    <col min="6" max="6" width="15.7109375" customWidth="1"/>
    <col min="7" max="7" width="20.140625" bestFit="1" customWidth="1"/>
    <col min="8" max="8" width="11.42578125" customWidth="1"/>
  </cols>
  <sheetData>
    <row r="2" spans="2:9" ht="17.25" thickBot="1" x14ac:dyDescent="0.35">
      <c r="B2" s="9"/>
      <c r="C2" s="10"/>
      <c r="D2" s="11" t="s">
        <v>3</v>
      </c>
      <c r="E2" s="11" t="s">
        <v>4</v>
      </c>
      <c r="F2" s="11" t="s">
        <v>5</v>
      </c>
      <c r="G2" s="12"/>
      <c r="H2" s="12"/>
      <c r="I2" s="12"/>
    </row>
    <row r="3" spans="2:9" ht="17.25" thickTop="1" x14ac:dyDescent="0.3">
      <c r="B3" s="4" t="s">
        <v>20</v>
      </c>
      <c r="C3" s="14">
        <v>2019</v>
      </c>
      <c r="D3" s="15">
        <v>111238</v>
      </c>
      <c r="E3" s="15">
        <v>108766</v>
      </c>
      <c r="F3" s="15">
        <v>2472</v>
      </c>
      <c r="G3" s="12"/>
      <c r="H3" s="12"/>
      <c r="I3" s="12"/>
    </row>
    <row r="4" spans="2:9" ht="16.5" x14ac:dyDescent="0.3">
      <c r="B4" s="9"/>
      <c r="C4" s="14">
        <v>2018</v>
      </c>
      <c r="D4" s="15">
        <v>106405</v>
      </c>
      <c r="E4" s="15">
        <v>104031</v>
      </c>
      <c r="F4" s="15">
        <v>2374</v>
      </c>
      <c r="G4" s="12"/>
      <c r="H4" s="12"/>
      <c r="I4" s="12"/>
    </row>
    <row r="5" spans="2:9" x14ac:dyDescent="0.25">
      <c r="B5" s="16"/>
    </row>
    <row r="6" spans="2:9" x14ac:dyDescent="0.25">
      <c r="B6" s="31"/>
      <c r="C6" s="43">
        <v>2019</v>
      </c>
      <c r="D6" s="44"/>
      <c r="E6" s="45"/>
      <c r="F6" s="43">
        <v>2018</v>
      </c>
      <c r="G6" s="44"/>
      <c r="H6" s="45"/>
    </row>
    <row r="7" spans="2:9" x14ac:dyDescent="0.25">
      <c r="B7" s="32" t="s">
        <v>6</v>
      </c>
      <c r="C7" s="33" t="s">
        <v>7</v>
      </c>
      <c r="D7" s="34" t="s">
        <v>8</v>
      </c>
      <c r="E7" s="35" t="s">
        <v>9</v>
      </c>
      <c r="F7" s="33" t="s">
        <v>3</v>
      </c>
      <c r="G7" s="34" t="s">
        <v>11</v>
      </c>
      <c r="H7" s="35" t="s">
        <v>9</v>
      </c>
    </row>
    <row r="8" spans="2:9" x14ac:dyDescent="0.25">
      <c r="B8" s="25" t="s">
        <v>49</v>
      </c>
      <c r="C8" s="26">
        <v>24766</v>
      </c>
      <c r="D8" s="27">
        <v>23918</v>
      </c>
      <c r="E8" s="29">
        <v>848</v>
      </c>
      <c r="F8" s="26">
        <v>23406</v>
      </c>
      <c r="G8" s="27">
        <v>23329</v>
      </c>
      <c r="H8" s="29">
        <v>77</v>
      </c>
    </row>
    <row r="9" spans="2:9" x14ac:dyDescent="0.25">
      <c r="B9" s="25" t="s">
        <v>69</v>
      </c>
      <c r="C9" s="26">
        <v>11893</v>
      </c>
      <c r="D9" s="27">
        <v>10636</v>
      </c>
      <c r="E9" s="29">
        <v>1257</v>
      </c>
      <c r="F9" s="26">
        <v>10898</v>
      </c>
      <c r="G9" s="27">
        <v>10382</v>
      </c>
      <c r="H9" s="29">
        <v>516</v>
      </c>
    </row>
    <row r="10" spans="2:9" x14ac:dyDescent="0.25">
      <c r="B10" s="25" t="s">
        <v>50</v>
      </c>
      <c r="C10" s="26">
        <v>10202</v>
      </c>
      <c r="D10" s="27">
        <v>10542</v>
      </c>
      <c r="E10" s="29">
        <v>-340</v>
      </c>
      <c r="F10" s="26">
        <v>10937</v>
      </c>
      <c r="G10" s="27">
        <v>10846</v>
      </c>
      <c r="H10" s="29">
        <v>91</v>
      </c>
    </row>
    <row r="11" spans="2:9" x14ac:dyDescent="0.25">
      <c r="B11" s="25" t="s">
        <v>26</v>
      </c>
      <c r="C11" s="26">
        <v>7656</v>
      </c>
      <c r="D11" s="27">
        <v>7561</v>
      </c>
      <c r="E11" s="29">
        <v>95</v>
      </c>
      <c r="F11" s="26">
        <v>7523</v>
      </c>
      <c r="G11" s="27">
        <v>7501</v>
      </c>
      <c r="H11" s="29">
        <v>22</v>
      </c>
    </row>
    <row r="12" spans="2:9" x14ac:dyDescent="0.25">
      <c r="B12" s="25" t="s">
        <v>86</v>
      </c>
      <c r="C12" s="26">
        <v>6704</v>
      </c>
      <c r="D12" s="27">
        <v>7501</v>
      </c>
      <c r="E12" s="29">
        <v>-797</v>
      </c>
      <c r="F12" s="26">
        <v>6636</v>
      </c>
      <c r="G12" s="27">
        <v>6123</v>
      </c>
      <c r="H12" s="29">
        <v>513</v>
      </c>
    </row>
    <row r="13" spans="2:9" x14ac:dyDescent="0.25">
      <c r="B13" s="25" t="s">
        <v>71</v>
      </c>
      <c r="C13" s="26">
        <v>5830</v>
      </c>
      <c r="D13" s="27">
        <v>5413</v>
      </c>
      <c r="E13" s="29">
        <v>417</v>
      </c>
      <c r="F13" s="26">
        <v>5285</v>
      </c>
      <c r="G13" s="27">
        <v>5334</v>
      </c>
      <c r="H13" s="29">
        <v>-49</v>
      </c>
    </row>
    <row r="14" spans="2:9" x14ac:dyDescent="0.25">
      <c r="B14" s="25" t="s">
        <v>88</v>
      </c>
      <c r="C14" s="26">
        <v>5740</v>
      </c>
      <c r="D14" s="27">
        <v>5703</v>
      </c>
      <c r="E14" s="29">
        <v>37</v>
      </c>
      <c r="F14" s="26">
        <v>4560</v>
      </c>
      <c r="G14" s="27">
        <v>4727</v>
      </c>
      <c r="H14" s="29">
        <v>-167</v>
      </c>
    </row>
    <row r="15" spans="2:9" x14ac:dyDescent="0.25">
      <c r="B15" s="25" t="s">
        <v>32</v>
      </c>
      <c r="C15" s="26">
        <v>5053</v>
      </c>
      <c r="D15" s="27">
        <v>4419</v>
      </c>
      <c r="E15" s="29">
        <v>634</v>
      </c>
      <c r="F15" s="26">
        <v>4623</v>
      </c>
      <c r="G15" s="27">
        <v>3908</v>
      </c>
      <c r="H15" s="29">
        <v>715</v>
      </c>
    </row>
    <row r="16" spans="2:9" x14ac:dyDescent="0.25">
      <c r="B16" s="25" t="s">
        <v>52</v>
      </c>
      <c r="C16" s="26">
        <v>3634</v>
      </c>
      <c r="D16" s="27">
        <v>3825</v>
      </c>
      <c r="E16" s="29">
        <v>-191</v>
      </c>
      <c r="F16" s="26">
        <v>3767</v>
      </c>
      <c r="G16" s="27">
        <v>3547</v>
      </c>
      <c r="H16" s="29">
        <v>220</v>
      </c>
    </row>
    <row r="17" spans="2:8" x14ac:dyDescent="0.25">
      <c r="B17" s="25" t="s">
        <v>45</v>
      </c>
      <c r="C17" s="26">
        <v>3506</v>
      </c>
      <c r="D17" s="27">
        <v>3344</v>
      </c>
      <c r="E17" s="29">
        <v>162</v>
      </c>
      <c r="F17" s="26">
        <v>3270</v>
      </c>
      <c r="G17" s="27">
        <v>2975</v>
      </c>
      <c r="H17" s="29">
        <v>295</v>
      </c>
    </row>
    <row r="18" spans="2:8" x14ac:dyDescent="0.25">
      <c r="B18" s="25" t="s">
        <v>48</v>
      </c>
      <c r="C18" s="26">
        <v>3445</v>
      </c>
      <c r="D18" s="27">
        <v>3318</v>
      </c>
      <c r="E18" s="29">
        <v>127</v>
      </c>
      <c r="F18" s="26">
        <v>3260</v>
      </c>
      <c r="G18" s="27">
        <v>3215</v>
      </c>
      <c r="H18" s="29">
        <v>45</v>
      </c>
    </row>
    <row r="19" spans="2:8" x14ac:dyDescent="0.25">
      <c r="B19" s="25" t="s">
        <v>35</v>
      </c>
      <c r="C19" s="26">
        <v>2135</v>
      </c>
      <c r="D19" s="27">
        <v>2094</v>
      </c>
      <c r="E19" s="29">
        <v>41</v>
      </c>
      <c r="F19" s="26">
        <v>2137</v>
      </c>
      <c r="G19" s="27">
        <v>2119</v>
      </c>
      <c r="H19" s="29">
        <v>18</v>
      </c>
    </row>
    <row r="20" spans="2:8" x14ac:dyDescent="0.25">
      <c r="B20" s="25" t="s">
        <v>39</v>
      </c>
      <c r="C20" s="26">
        <v>1471</v>
      </c>
      <c r="D20" s="27">
        <v>1488</v>
      </c>
      <c r="E20" s="29">
        <v>-17</v>
      </c>
      <c r="F20" s="26">
        <v>1378</v>
      </c>
      <c r="G20" s="27">
        <v>1217</v>
      </c>
      <c r="H20" s="29">
        <v>161</v>
      </c>
    </row>
    <row r="21" spans="2:8" x14ac:dyDescent="0.25">
      <c r="B21" s="25" t="s">
        <v>84</v>
      </c>
      <c r="C21" s="26">
        <v>1230</v>
      </c>
      <c r="D21" s="27">
        <v>1264</v>
      </c>
      <c r="E21" s="29">
        <v>-34</v>
      </c>
      <c r="F21" s="26">
        <v>1002</v>
      </c>
      <c r="G21" s="27">
        <v>783</v>
      </c>
      <c r="H21" s="29">
        <v>219</v>
      </c>
    </row>
    <row r="22" spans="2:8" x14ac:dyDescent="0.25">
      <c r="B22" s="25" t="s">
        <v>80</v>
      </c>
      <c r="C22" s="26">
        <v>1188</v>
      </c>
      <c r="D22" s="27">
        <v>1196</v>
      </c>
      <c r="E22" s="29">
        <v>-8</v>
      </c>
      <c r="F22" s="26">
        <v>1132</v>
      </c>
      <c r="G22" s="27">
        <v>961</v>
      </c>
      <c r="H22" s="29">
        <v>171</v>
      </c>
    </row>
    <row r="23" spans="2:8" x14ac:dyDescent="0.25">
      <c r="B23" s="25" t="s">
        <v>73</v>
      </c>
      <c r="C23" s="26">
        <v>1177</v>
      </c>
      <c r="D23" s="27">
        <v>1155</v>
      </c>
      <c r="E23" s="29">
        <v>22</v>
      </c>
      <c r="F23" s="26">
        <v>1111</v>
      </c>
      <c r="G23" s="27">
        <v>1085</v>
      </c>
      <c r="H23" s="29">
        <v>26</v>
      </c>
    </row>
    <row r="24" spans="2:8" x14ac:dyDescent="0.25">
      <c r="B24" s="25" t="s">
        <v>42</v>
      </c>
      <c r="C24" s="26">
        <v>1176</v>
      </c>
      <c r="D24" s="27">
        <v>1093</v>
      </c>
      <c r="E24" s="29">
        <v>83</v>
      </c>
      <c r="F24" s="26">
        <v>1181</v>
      </c>
      <c r="G24" s="27">
        <v>1109</v>
      </c>
      <c r="H24" s="29">
        <v>72</v>
      </c>
    </row>
    <row r="25" spans="2:8" x14ac:dyDescent="0.25">
      <c r="B25" s="25" t="s">
        <v>83</v>
      </c>
      <c r="C25" s="26">
        <v>1160</v>
      </c>
      <c r="D25" s="27">
        <v>1327</v>
      </c>
      <c r="E25" s="29">
        <v>-167</v>
      </c>
      <c r="F25" s="26">
        <v>1246</v>
      </c>
      <c r="G25" s="27">
        <v>1354</v>
      </c>
      <c r="H25" s="29">
        <v>-108</v>
      </c>
    </row>
    <row r="26" spans="2:8" x14ac:dyDescent="0.25">
      <c r="B26" s="25" t="s">
        <v>90</v>
      </c>
      <c r="C26" s="26">
        <v>1100</v>
      </c>
      <c r="D26" s="27">
        <v>1321</v>
      </c>
      <c r="E26" s="29">
        <v>-221</v>
      </c>
      <c r="F26" s="26">
        <v>1245</v>
      </c>
      <c r="G26" s="27">
        <v>1414</v>
      </c>
      <c r="H26" s="29">
        <v>-169</v>
      </c>
    </row>
    <row r="27" spans="2:8" x14ac:dyDescent="0.25">
      <c r="B27" s="25" t="s">
        <v>75</v>
      </c>
      <c r="C27" s="26">
        <v>1059</v>
      </c>
      <c r="D27" s="27">
        <v>1032</v>
      </c>
      <c r="E27" s="29">
        <v>27</v>
      </c>
      <c r="F27" s="26">
        <v>893</v>
      </c>
      <c r="G27" s="27">
        <v>978</v>
      </c>
      <c r="H27" s="29">
        <v>-85</v>
      </c>
    </row>
    <row r="28" spans="2:8" x14ac:dyDescent="0.25">
      <c r="B28" s="25" t="s">
        <v>91</v>
      </c>
      <c r="C28" s="26">
        <v>1016</v>
      </c>
      <c r="D28" s="27">
        <v>991</v>
      </c>
      <c r="E28" s="29">
        <v>25</v>
      </c>
      <c r="F28" s="26">
        <v>1027</v>
      </c>
      <c r="G28" s="27">
        <v>1000</v>
      </c>
      <c r="H28" s="29">
        <v>27</v>
      </c>
    </row>
    <row r="29" spans="2:8" x14ac:dyDescent="0.25">
      <c r="B29" s="25" t="s">
        <v>27</v>
      </c>
      <c r="C29" s="26">
        <v>956</v>
      </c>
      <c r="D29" s="27">
        <v>962</v>
      </c>
      <c r="E29" s="29">
        <v>-6</v>
      </c>
      <c r="F29" s="26">
        <v>900</v>
      </c>
      <c r="G29" s="27">
        <v>902</v>
      </c>
      <c r="H29" s="29">
        <v>-2</v>
      </c>
    </row>
    <row r="30" spans="2:8" x14ac:dyDescent="0.25">
      <c r="B30" s="25" t="s">
        <v>28</v>
      </c>
      <c r="C30" s="26">
        <v>813</v>
      </c>
      <c r="D30" s="27">
        <v>728</v>
      </c>
      <c r="E30" s="29">
        <v>85</v>
      </c>
      <c r="F30" s="26">
        <v>651</v>
      </c>
      <c r="G30" s="27">
        <v>703</v>
      </c>
      <c r="H30" s="29">
        <v>-52</v>
      </c>
    </row>
    <row r="31" spans="2:8" x14ac:dyDescent="0.25">
      <c r="B31" s="25" t="s">
        <v>41</v>
      </c>
      <c r="C31" s="26">
        <v>638</v>
      </c>
      <c r="D31" s="27">
        <v>519</v>
      </c>
      <c r="E31" s="29">
        <v>119</v>
      </c>
      <c r="F31" s="26">
        <v>480</v>
      </c>
      <c r="G31" s="27">
        <v>423</v>
      </c>
      <c r="H31" s="29">
        <v>57</v>
      </c>
    </row>
    <row r="32" spans="2:8" x14ac:dyDescent="0.25">
      <c r="B32" s="25" t="s">
        <v>89</v>
      </c>
      <c r="C32" s="26">
        <v>547</v>
      </c>
      <c r="D32" s="27">
        <v>484</v>
      </c>
      <c r="E32" s="29">
        <v>63</v>
      </c>
      <c r="F32" s="26">
        <v>517</v>
      </c>
      <c r="G32" s="27">
        <v>510</v>
      </c>
      <c r="H32" s="29">
        <v>7</v>
      </c>
    </row>
    <row r="33" spans="2:8" x14ac:dyDescent="0.25">
      <c r="B33" s="25" t="s">
        <v>79</v>
      </c>
      <c r="C33" s="26">
        <v>546</v>
      </c>
      <c r="D33" s="27">
        <v>473</v>
      </c>
      <c r="E33" s="29">
        <v>73</v>
      </c>
      <c r="F33" s="26">
        <v>506</v>
      </c>
      <c r="G33" s="27">
        <v>550</v>
      </c>
      <c r="H33" s="29">
        <v>-44</v>
      </c>
    </row>
    <row r="34" spans="2:8" x14ac:dyDescent="0.25">
      <c r="B34" s="25" t="s">
        <v>38</v>
      </c>
      <c r="C34" s="26">
        <v>545</v>
      </c>
      <c r="D34" s="27">
        <v>453</v>
      </c>
      <c r="E34" s="29">
        <v>92</v>
      </c>
      <c r="F34" s="26">
        <v>430</v>
      </c>
      <c r="G34" s="27">
        <v>359</v>
      </c>
      <c r="H34" s="29">
        <v>71</v>
      </c>
    </row>
    <row r="35" spans="2:8" x14ac:dyDescent="0.25">
      <c r="B35" s="25" t="s">
        <v>47</v>
      </c>
      <c r="C35" s="26">
        <v>494</v>
      </c>
      <c r="D35" s="27">
        <v>500</v>
      </c>
      <c r="E35" s="29">
        <v>-6</v>
      </c>
      <c r="F35" s="26">
        <v>710</v>
      </c>
      <c r="G35" s="27">
        <v>643</v>
      </c>
      <c r="H35" s="29">
        <v>67</v>
      </c>
    </row>
    <row r="36" spans="2:8" x14ac:dyDescent="0.25">
      <c r="B36" s="25" t="s">
        <v>63</v>
      </c>
      <c r="C36" s="26">
        <v>441</v>
      </c>
      <c r="D36" s="27">
        <v>369</v>
      </c>
      <c r="E36" s="29">
        <v>72</v>
      </c>
      <c r="F36" s="26">
        <v>379</v>
      </c>
      <c r="G36" s="27">
        <v>366</v>
      </c>
      <c r="H36" s="29">
        <v>13</v>
      </c>
    </row>
    <row r="37" spans="2:8" x14ac:dyDescent="0.25">
      <c r="B37" s="25" t="s">
        <v>40</v>
      </c>
      <c r="C37" s="26">
        <v>406</v>
      </c>
      <c r="D37" s="27">
        <v>376</v>
      </c>
      <c r="E37" s="29">
        <v>30</v>
      </c>
      <c r="F37" s="26">
        <v>395</v>
      </c>
      <c r="G37" s="27">
        <v>424</v>
      </c>
      <c r="H37" s="29">
        <v>-29</v>
      </c>
    </row>
    <row r="38" spans="2:8" x14ac:dyDescent="0.25">
      <c r="B38" s="25" t="s">
        <v>55</v>
      </c>
      <c r="C38" s="26">
        <v>326</v>
      </c>
      <c r="D38" s="27">
        <v>296</v>
      </c>
      <c r="E38" s="29">
        <v>30</v>
      </c>
      <c r="F38" s="26">
        <v>306</v>
      </c>
      <c r="G38" s="27">
        <v>277</v>
      </c>
      <c r="H38" s="29">
        <v>29</v>
      </c>
    </row>
    <row r="39" spans="2:8" x14ac:dyDescent="0.25">
      <c r="B39" s="25" t="s">
        <v>72</v>
      </c>
      <c r="C39" s="26">
        <v>317</v>
      </c>
      <c r="D39" s="27">
        <v>281</v>
      </c>
      <c r="E39" s="29">
        <v>36</v>
      </c>
      <c r="F39" s="26">
        <v>290</v>
      </c>
      <c r="G39" s="27">
        <v>259</v>
      </c>
      <c r="H39" s="29">
        <v>31</v>
      </c>
    </row>
    <row r="40" spans="2:8" x14ac:dyDescent="0.25">
      <c r="B40" s="25" t="s">
        <v>81</v>
      </c>
      <c r="C40" s="26">
        <v>312</v>
      </c>
      <c r="D40" s="27">
        <v>322</v>
      </c>
      <c r="E40" s="29">
        <v>-10</v>
      </c>
      <c r="F40" s="26">
        <v>275</v>
      </c>
      <c r="G40" s="27">
        <v>304</v>
      </c>
      <c r="H40" s="29">
        <v>-29</v>
      </c>
    </row>
    <row r="41" spans="2:8" x14ac:dyDescent="0.25">
      <c r="B41" s="25" t="s">
        <v>76</v>
      </c>
      <c r="C41" s="26">
        <v>266</v>
      </c>
      <c r="D41" s="27">
        <v>229</v>
      </c>
      <c r="E41" s="29">
        <v>37</v>
      </c>
      <c r="F41" s="26">
        <v>214</v>
      </c>
      <c r="G41" s="27">
        <v>196</v>
      </c>
      <c r="H41" s="29">
        <v>18</v>
      </c>
    </row>
    <row r="42" spans="2:8" x14ac:dyDescent="0.25">
      <c r="B42" s="25" t="s">
        <v>46</v>
      </c>
      <c r="C42" s="26">
        <v>260</v>
      </c>
      <c r="D42" s="27">
        <v>192</v>
      </c>
      <c r="E42" s="29">
        <v>68</v>
      </c>
      <c r="F42" s="26">
        <v>323</v>
      </c>
      <c r="G42" s="27">
        <v>169</v>
      </c>
      <c r="H42" s="29">
        <v>154</v>
      </c>
    </row>
    <row r="43" spans="2:8" x14ac:dyDescent="0.25">
      <c r="B43" s="25" t="s">
        <v>85</v>
      </c>
      <c r="C43" s="26">
        <v>255</v>
      </c>
      <c r="D43" s="27">
        <v>393</v>
      </c>
      <c r="E43" s="29">
        <v>-138</v>
      </c>
      <c r="F43" s="26">
        <v>465</v>
      </c>
      <c r="G43" s="27">
        <v>637</v>
      </c>
      <c r="H43" s="29">
        <v>-172</v>
      </c>
    </row>
    <row r="44" spans="2:8" x14ac:dyDescent="0.25">
      <c r="B44" s="25" t="s">
        <v>30</v>
      </c>
      <c r="C44" s="26">
        <v>220</v>
      </c>
      <c r="D44" s="27">
        <v>196</v>
      </c>
      <c r="E44" s="29">
        <v>24</v>
      </c>
      <c r="F44" s="26">
        <v>133</v>
      </c>
      <c r="G44" s="27">
        <v>168</v>
      </c>
      <c r="H44" s="29">
        <v>-35</v>
      </c>
    </row>
    <row r="45" spans="2:8" x14ac:dyDescent="0.25">
      <c r="B45" s="25" t="s">
        <v>68</v>
      </c>
      <c r="C45" s="26">
        <v>213</v>
      </c>
      <c r="D45" s="27">
        <v>162</v>
      </c>
      <c r="E45" s="29">
        <v>51</v>
      </c>
      <c r="F45" s="26">
        <v>163</v>
      </c>
      <c r="G45" s="27">
        <v>201</v>
      </c>
      <c r="H45" s="29">
        <v>-38</v>
      </c>
    </row>
    <row r="46" spans="2:8" x14ac:dyDescent="0.25">
      <c r="B46" s="25" t="s">
        <v>65</v>
      </c>
      <c r="C46" s="26">
        <v>198</v>
      </c>
      <c r="D46" s="27">
        <v>240</v>
      </c>
      <c r="E46" s="29">
        <v>-42</v>
      </c>
      <c r="F46" s="26">
        <v>272</v>
      </c>
      <c r="G46" s="27">
        <v>343</v>
      </c>
      <c r="H46" s="29">
        <v>-71</v>
      </c>
    </row>
    <row r="47" spans="2:8" x14ac:dyDescent="0.25">
      <c r="B47" s="25" t="s">
        <v>82</v>
      </c>
      <c r="C47" s="26">
        <v>182</v>
      </c>
      <c r="D47" s="27">
        <v>144</v>
      </c>
      <c r="E47" s="29">
        <v>38</v>
      </c>
      <c r="F47" s="26">
        <v>193</v>
      </c>
      <c r="G47" s="27">
        <v>141</v>
      </c>
      <c r="H47" s="29">
        <v>52</v>
      </c>
    </row>
    <row r="48" spans="2:8" x14ac:dyDescent="0.25">
      <c r="B48" s="25" t="s">
        <v>33</v>
      </c>
      <c r="C48" s="26">
        <v>173</v>
      </c>
      <c r="D48" s="27">
        <v>174</v>
      </c>
      <c r="E48" s="29">
        <v>-1</v>
      </c>
      <c r="F48" s="26">
        <v>190</v>
      </c>
      <c r="G48" s="27">
        <v>200</v>
      </c>
      <c r="H48" s="29">
        <v>-10</v>
      </c>
    </row>
    <row r="49" spans="2:8" x14ac:dyDescent="0.25">
      <c r="B49" s="25" t="s">
        <v>61</v>
      </c>
      <c r="C49" s="26">
        <v>157</v>
      </c>
      <c r="D49" s="27">
        <v>172</v>
      </c>
      <c r="E49" s="29">
        <v>-15</v>
      </c>
      <c r="F49" s="26">
        <v>147</v>
      </c>
      <c r="G49" s="27">
        <v>159</v>
      </c>
      <c r="H49" s="29">
        <v>-12</v>
      </c>
    </row>
    <row r="50" spans="2:8" x14ac:dyDescent="0.25">
      <c r="B50" s="25" t="s">
        <v>25</v>
      </c>
      <c r="C50" s="26">
        <v>155</v>
      </c>
      <c r="D50" s="27">
        <v>155</v>
      </c>
      <c r="E50" s="29">
        <v>0</v>
      </c>
      <c r="F50" s="26">
        <v>139</v>
      </c>
      <c r="G50" s="27">
        <v>160</v>
      </c>
      <c r="H50" s="29">
        <v>-21</v>
      </c>
    </row>
    <row r="51" spans="2:8" x14ac:dyDescent="0.25">
      <c r="B51" s="25" t="s">
        <v>51</v>
      </c>
      <c r="C51" s="26">
        <v>153</v>
      </c>
      <c r="D51" s="27">
        <v>159</v>
      </c>
      <c r="E51" s="29">
        <v>-6</v>
      </c>
      <c r="F51" s="26">
        <v>139</v>
      </c>
      <c r="G51" s="27">
        <v>132</v>
      </c>
      <c r="H51" s="29">
        <v>7</v>
      </c>
    </row>
    <row r="52" spans="2:8" x14ac:dyDescent="0.25">
      <c r="B52" s="25" t="s">
        <v>31</v>
      </c>
      <c r="C52" s="26">
        <v>143</v>
      </c>
      <c r="D52" s="27">
        <v>142</v>
      </c>
      <c r="E52" s="29">
        <v>1</v>
      </c>
      <c r="F52" s="26">
        <v>123</v>
      </c>
      <c r="G52" s="27">
        <v>153</v>
      </c>
      <c r="H52" s="29">
        <v>-30</v>
      </c>
    </row>
    <row r="53" spans="2:8" x14ac:dyDescent="0.25">
      <c r="B53" s="25" t="s">
        <v>59</v>
      </c>
      <c r="C53" s="26">
        <v>138</v>
      </c>
      <c r="D53" s="27">
        <v>162</v>
      </c>
      <c r="E53" s="29">
        <v>-24</v>
      </c>
      <c r="F53" s="26">
        <v>193</v>
      </c>
      <c r="G53" s="27">
        <v>185</v>
      </c>
      <c r="H53" s="29">
        <v>8</v>
      </c>
    </row>
    <row r="54" spans="2:8" x14ac:dyDescent="0.25">
      <c r="B54" s="25" t="s">
        <v>36</v>
      </c>
      <c r="C54" s="26">
        <v>135</v>
      </c>
      <c r="D54" s="27">
        <v>140</v>
      </c>
      <c r="E54" s="29">
        <v>-5</v>
      </c>
      <c r="F54" s="26">
        <v>126</v>
      </c>
      <c r="G54" s="27">
        <v>140</v>
      </c>
      <c r="H54" s="29">
        <v>-14</v>
      </c>
    </row>
    <row r="55" spans="2:8" x14ac:dyDescent="0.25">
      <c r="B55" s="25" t="s">
        <v>37</v>
      </c>
      <c r="C55" s="26">
        <v>127</v>
      </c>
      <c r="D55" s="27">
        <v>123</v>
      </c>
      <c r="E55" s="29">
        <v>4</v>
      </c>
      <c r="F55" s="26">
        <v>101</v>
      </c>
      <c r="G55" s="27">
        <v>114</v>
      </c>
      <c r="H55" s="29">
        <v>-13</v>
      </c>
    </row>
    <row r="56" spans="2:8" x14ac:dyDescent="0.25">
      <c r="B56" s="25" t="s">
        <v>70</v>
      </c>
      <c r="C56" s="26">
        <v>117</v>
      </c>
      <c r="D56" s="27">
        <v>124</v>
      </c>
      <c r="E56" s="29">
        <v>-7</v>
      </c>
      <c r="F56" s="26">
        <v>88</v>
      </c>
      <c r="G56" s="27">
        <v>96</v>
      </c>
      <c r="H56" s="29">
        <v>-8</v>
      </c>
    </row>
    <row r="57" spans="2:8" x14ac:dyDescent="0.25">
      <c r="B57" s="25" t="s">
        <v>64</v>
      </c>
      <c r="C57" s="26">
        <v>113</v>
      </c>
      <c r="D57" s="27">
        <v>123</v>
      </c>
      <c r="E57" s="29">
        <v>-10</v>
      </c>
      <c r="F57" s="26">
        <v>152</v>
      </c>
      <c r="G57" s="27">
        <v>145</v>
      </c>
      <c r="H57" s="29">
        <v>7</v>
      </c>
    </row>
    <row r="58" spans="2:8" x14ac:dyDescent="0.25">
      <c r="B58" s="25" t="s">
        <v>44</v>
      </c>
      <c r="C58" s="26">
        <v>109</v>
      </c>
      <c r="D58" s="27">
        <v>99</v>
      </c>
      <c r="E58" s="29">
        <v>10</v>
      </c>
      <c r="F58" s="26">
        <v>73</v>
      </c>
      <c r="G58" s="27">
        <v>61</v>
      </c>
      <c r="H58" s="29">
        <v>12</v>
      </c>
    </row>
    <row r="59" spans="2:8" x14ac:dyDescent="0.25">
      <c r="B59" s="25" t="s">
        <v>56</v>
      </c>
      <c r="C59" s="26">
        <v>100</v>
      </c>
      <c r="D59" s="27">
        <v>93</v>
      </c>
      <c r="E59" s="29">
        <v>7</v>
      </c>
      <c r="F59" s="26">
        <v>142</v>
      </c>
      <c r="G59" s="27">
        <v>123</v>
      </c>
      <c r="H59" s="29">
        <v>19</v>
      </c>
    </row>
    <row r="60" spans="2:8" x14ac:dyDescent="0.25">
      <c r="B60" s="25" t="s">
        <v>57</v>
      </c>
      <c r="C60" s="26">
        <v>90</v>
      </c>
      <c r="D60" s="27">
        <v>127</v>
      </c>
      <c r="E60" s="29">
        <v>-37</v>
      </c>
      <c r="F60" s="26">
        <v>155</v>
      </c>
      <c r="G60" s="27">
        <v>152</v>
      </c>
      <c r="H60" s="29">
        <v>3</v>
      </c>
    </row>
    <row r="61" spans="2:8" x14ac:dyDescent="0.25">
      <c r="B61" s="25" t="s">
        <v>53</v>
      </c>
      <c r="C61" s="26">
        <v>86</v>
      </c>
      <c r="D61" s="27">
        <v>120</v>
      </c>
      <c r="E61" s="29">
        <v>-34</v>
      </c>
      <c r="F61" s="26">
        <v>102</v>
      </c>
      <c r="G61" s="27">
        <v>119</v>
      </c>
      <c r="H61" s="29">
        <v>-17</v>
      </c>
    </row>
    <row r="62" spans="2:8" x14ac:dyDescent="0.25">
      <c r="B62" s="25" t="s">
        <v>67</v>
      </c>
      <c r="C62" s="26">
        <v>85</v>
      </c>
      <c r="D62" s="27">
        <v>66</v>
      </c>
      <c r="E62" s="29">
        <v>19</v>
      </c>
      <c r="F62" s="26">
        <v>75</v>
      </c>
      <c r="G62" s="27">
        <v>88</v>
      </c>
      <c r="H62" s="29">
        <v>-13</v>
      </c>
    </row>
    <row r="63" spans="2:8" x14ac:dyDescent="0.25">
      <c r="B63" s="25" t="s">
        <v>92</v>
      </c>
      <c r="C63" s="26">
        <v>56</v>
      </c>
      <c r="D63" s="27">
        <v>29</v>
      </c>
      <c r="E63" s="29">
        <v>27</v>
      </c>
      <c r="F63" s="26">
        <v>37</v>
      </c>
      <c r="G63" s="27">
        <v>49</v>
      </c>
      <c r="H63" s="29">
        <v>-12</v>
      </c>
    </row>
    <row r="64" spans="2:8" x14ac:dyDescent="0.25">
      <c r="B64" s="25" t="s">
        <v>29</v>
      </c>
      <c r="C64" s="26">
        <v>55</v>
      </c>
      <c r="D64" s="27">
        <v>58</v>
      </c>
      <c r="E64" s="29">
        <v>-3</v>
      </c>
      <c r="F64" s="26">
        <v>43</v>
      </c>
      <c r="G64" s="27">
        <v>74</v>
      </c>
      <c r="H64" s="29">
        <v>-31</v>
      </c>
    </row>
    <row r="65" spans="2:8" x14ac:dyDescent="0.25">
      <c r="B65" s="25" t="s">
        <v>87</v>
      </c>
      <c r="C65" s="26">
        <v>38</v>
      </c>
      <c r="D65" s="27">
        <v>35</v>
      </c>
      <c r="E65" s="29">
        <v>3</v>
      </c>
      <c r="F65" s="26">
        <v>35</v>
      </c>
      <c r="G65" s="27">
        <v>28</v>
      </c>
      <c r="H65" s="29">
        <v>7</v>
      </c>
    </row>
    <row r="66" spans="2:8" x14ac:dyDescent="0.25">
      <c r="B66" s="25" t="s">
        <v>24</v>
      </c>
      <c r="C66" s="26">
        <v>37</v>
      </c>
      <c r="D66" s="27">
        <v>39</v>
      </c>
      <c r="E66" s="29">
        <v>-2</v>
      </c>
      <c r="F66" s="26">
        <v>45</v>
      </c>
      <c r="G66" s="27">
        <v>33</v>
      </c>
      <c r="H66" s="29">
        <v>12</v>
      </c>
    </row>
    <row r="67" spans="2:8" x14ac:dyDescent="0.25">
      <c r="B67" s="25" t="s">
        <v>58</v>
      </c>
      <c r="C67" s="26">
        <v>37</v>
      </c>
      <c r="D67" s="27">
        <v>37</v>
      </c>
      <c r="E67" s="29">
        <v>0</v>
      </c>
      <c r="F67" s="26">
        <v>2</v>
      </c>
      <c r="G67" s="27">
        <v>1</v>
      </c>
      <c r="H67" s="29">
        <v>1</v>
      </c>
    </row>
    <row r="68" spans="2:8" x14ac:dyDescent="0.25">
      <c r="B68" s="25" t="s">
        <v>78</v>
      </c>
      <c r="C68" s="26">
        <v>18</v>
      </c>
      <c r="D68" s="27">
        <v>41</v>
      </c>
      <c r="E68" s="29">
        <v>-23</v>
      </c>
      <c r="F68" s="26">
        <v>48</v>
      </c>
      <c r="G68" s="27">
        <v>37</v>
      </c>
      <c r="H68" s="29">
        <v>11</v>
      </c>
    </row>
    <row r="69" spans="2:8" x14ac:dyDescent="0.25">
      <c r="B69" s="25" t="s">
        <v>60</v>
      </c>
      <c r="C69" s="26">
        <v>16</v>
      </c>
      <c r="D69" s="27">
        <v>43</v>
      </c>
      <c r="E69" s="29">
        <v>-27</v>
      </c>
      <c r="F69" s="26">
        <v>28</v>
      </c>
      <c r="G69" s="27">
        <v>34</v>
      </c>
      <c r="H69" s="29">
        <v>-6</v>
      </c>
    </row>
    <row r="70" spans="2:8" x14ac:dyDescent="0.25">
      <c r="B70" s="25" t="s">
        <v>77</v>
      </c>
      <c r="C70" s="26">
        <v>14</v>
      </c>
      <c r="D70" s="27">
        <v>21</v>
      </c>
      <c r="E70" s="29">
        <v>-7</v>
      </c>
      <c r="F70" s="26">
        <v>47</v>
      </c>
      <c r="G70" s="27">
        <v>50</v>
      </c>
      <c r="H70" s="29">
        <v>-3</v>
      </c>
    </row>
    <row r="71" spans="2:8" x14ac:dyDescent="0.25">
      <c r="B71" s="25" t="s">
        <v>66</v>
      </c>
      <c r="C71" s="26">
        <v>5</v>
      </c>
      <c r="D71" s="27">
        <v>5</v>
      </c>
      <c r="E71" s="29">
        <v>0</v>
      </c>
      <c r="F71" s="26">
        <v>8</v>
      </c>
      <c r="G71" s="27">
        <v>4</v>
      </c>
      <c r="H71" s="29">
        <v>4</v>
      </c>
    </row>
    <row r="72" spans="2:8" x14ac:dyDescent="0.25">
      <c r="B72" s="25" t="s">
        <v>54</v>
      </c>
      <c r="C72" s="26">
        <v>4</v>
      </c>
      <c r="D72" s="27">
        <v>18</v>
      </c>
      <c r="E72" s="29">
        <v>-14</v>
      </c>
      <c r="F72" s="26">
        <v>47</v>
      </c>
      <c r="G72" s="27">
        <v>211</v>
      </c>
      <c r="H72" s="29">
        <v>-164</v>
      </c>
    </row>
    <row r="73" spans="2:8" x14ac:dyDescent="0.25">
      <c r="B73" s="25" t="s">
        <v>43</v>
      </c>
      <c r="C73" s="26">
        <v>1</v>
      </c>
      <c r="D73" s="27">
        <v>0</v>
      </c>
      <c r="E73" s="29">
        <v>1</v>
      </c>
      <c r="F73" s="26">
        <v>0</v>
      </c>
      <c r="G73" s="27">
        <v>0</v>
      </c>
      <c r="H73" s="29">
        <v>0</v>
      </c>
    </row>
    <row r="74" spans="2:8" x14ac:dyDescent="0.25">
      <c r="B74" s="25" t="s">
        <v>62</v>
      </c>
      <c r="C74" s="26">
        <v>0</v>
      </c>
      <c r="D74" s="27">
        <v>1</v>
      </c>
      <c r="E74" s="29">
        <v>-1</v>
      </c>
      <c r="F74" s="26">
        <v>1</v>
      </c>
      <c r="G74" s="27">
        <v>1</v>
      </c>
      <c r="H74" s="29">
        <v>0</v>
      </c>
    </row>
    <row r="75" spans="2:8" x14ac:dyDescent="0.25">
      <c r="B75" s="48" t="s">
        <v>13</v>
      </c>
      <c r="C75" s="49"/>
      <c r="D75" s="49"/>
      <c r="E75" s="49"/>
      <c r="F75" s="49"/>
      <c r="G75" s="49"/>
      <c r="H75" s="49"/>
    </row>
    <row r="76" spans="2:8" x14ac:dyDescent="0.25">
      <c r="B76" s="50"/>
      <c r="C76" s="50"/>
      <c r="D76" s="50"/>
      <c r="E76" s="50"/>
      <c r="F76" s="50"/>
      <c r="G76" s="50"/>
      <c r="H76" s="50"/>
    </row>
    <row r="77" spans="2:8" x14ac:dyDescent="0.25">
      <c r="B77" s="50"/>
      <c r="C77" s="50"/>
      <c r="D77" s="50"/>
      <c r="E77" s="50"/>
      <c r="F77" s="50"/>
      <c r="G77" s="50"/>
      <c r="H77" s="50"/>
    </row>
    <row r="78" spans="2:8" x14ac:dyDescent="0.25">
      <c r="B78" s="50"/>
      <c r="C78" s="50"/>
      <c r="D78" s="50"/>
      <c r="E78" s="50"/>
      <c r="F78" s="50"/>
      <c r="G78" s="50"/>
      <c r="H78" s="50"/>
    </row>
    <row r="79" spans="2:8" x14ac:dyDescent="0.25">
      <c r="B79" s="50"/>
      <c r="C79" s="50"/>
      <c r="D79" s="50"/>
      <c r="E79" s="50"/>
      <c r="F79" s="50"/>
      <c r="G79" s="50"/>
      <c r="H79" s="50"/>
    </row>
  </sheetData>
  <autoFilter ref="B7:H30">
    <sortState ref="B8:H80">
      <sortCondition descending="1" ref="C7:C30"/>
    </sortState>
  </autoFilter>
  <mergeCells count="2">
    <mergeCell ref="C6:E6"/>
    <mergeCell ref="F6:H6"/>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9"/>
  <sheetViews>
    <sheetView showGridLines="0" showRowColHeaders="0" zoomScale="80" zoomScaleNormal="80" workbookViewId="0">
      <selection activeCell="B4" sqref="B4"/>
    </sheetView>
  </sheetViews>
  <sheetFormatPr defaultRowHeight="15" x14ac:dyDescent="0.25"/>
  <cols>
    <col min="1" max="1" width="15.28515625" customWidth="1"/>
    <col min="2" max="2" width="97.5703125" customWidth="1"/>
    <col min="3" max="3" width="16.28515625" bestFit="1" customWidth="1"/>
    <col min="4" max="4" width="19.5703125" bestFit="1" customWidth="1"/>
    <col min="5" max="5" width="14.85546875" customWidth="1"/>
    <col min="6" max="6" width="15.7109375" customWidth="1"/>
    <col min="7" max="7" width="20.140625" bestFit="1" customWidth="1"/>
    <col min="8" max="8" width="11.42578125" customWidth="1"/>
  </cols>
  <sheetData>
    <row r="2" spans="2:9" ht="17.25" thickBot="1" x14ac:dyDescent="0.35">
      <c r="B2" s="9"/>
      <c r="C2" s="10"/>
      <c r="D2" s="11" t="s">
        <v>3</v>
      </c>
      <c r="E2" s="11" t="s">
        <v>4</v>
      </c>
      <c r="F2" s="11" t="s">
        <v>5</v>
      </c>
      <c r="G2" s="12"/>
      <c r="H2" s="12"/>
      <c r="I2" s="12"/>
    </row>
    <row r="3" spans="2:9" ht="17.25" thickTop="1" x14ac:dyDescent="0.3">
      <c r="B3" s="36" t="s">
        <v>21</v>
      </c>
      <c r="C3" s="14">
        <v>2019</v>
      </c>
      <c r="D3" s="15">
        <v>51138</v>
      </c>
      <c r="E3" s="15">
        <v>49275</v>
      </c>
      <c r="F3" s="15">
        <v>1863</v>
      </c>
      <c r="G3" s="12"/>
      <c r="H3" s="12"/>
      <c r="I3" s="12"/>
    </row>
    <row r="4" spans="2:9" ht="16.5" x14ac:dyDescent="0.3">
      <c r="B4" s="9"/>
      <c r="C4" s="14">
        <v>2018</v>
      </c>
      <c r="D4" s="15">
        <v>46479</v>
      </c>
      <c r="E4" s="15">
        <v>46832</v>
      </c>
      <c r="F4" s="15">
        <v>-353</v>
      </c>
      <c r="G4" s="12"/>
      <c r="H4" s="12"/>
      <c r="I4" s="12"/>
    </row>
    <row r="5" spans="2:9" x14ac:dyDescent="0.25">
      <c r="B5" s="16"/>
    </row>
    <row r="6" spans="2:9" x14ac:dyDescent="0.25">
      <c r="B6" s="31"/>
      <c r="C6" s="43">
        <v>2019</v>
      </c>
      <c r="D6" s="44"/>
      <c r="E6" s="45"/>
      <c r="F6" s="43">
        <v>2018</v>
      </c>
      <c r="G6" s="44"/>
      <c r="H6" s="45"/>
    </row>
    <row r="7" spans="2:9" x14ac:dyDescent="0.25">
      <c r="B7" s="32" t="s">
        <v>6</v>
      </c>
      <c r="C7" s="33" t="s">
        <v>7</v>
      </c>
      <c r="D7" s="34" t="s">
        <v>8</v>
      </c>
      <c r="E7" s="35" t="s">
        <v>9</v>
      </c>
      <c r="F7" s="33" t="s">
        <v>3</v>
      </c>
      <c r="G7" s="34" t="s">
        <v>11</v>
      </c>
      <c r="H7" s="35" t="s">
        <v>9</v>
      </c>
    </row>
    <row r="8" spans="2:9" x14ac:dyDescent="0.25">
      <c r="B8" s="25" t="s">
        <v>26</v>
      </c>
      <c r="C8" s="26">
        <v>10169</v>
      </c>
      <c r="D8" s="27">
        <v>9998</v>
      </c>
      <c r="E8" s="29">
        <v>171</v>
      </c>
      <c r="F8" s="26">
        <v>9322</v>
      </c>
      <c r="G8" s="27">
        <v>9460</v>
      </c>
      <c r="H8" s="29">
        <v>-138</v>
      </c>
    </row>
    <row r="9" spans="2:9" x14ac:dyDescent="0.25">
      <c r="B9" s="25" t="s">
        <v>49</v>
      </c>
      <c r="C9" s="26">
        <v>8486</v>
      </c>
      <c r="D9" s="27">
        <v>7983</v>
      </c>
      <c r="E9" s="29">
        <v>503</v>
      </c>
      <c r="F9" s="26">
        <v>8003</v>
      </c>
      <c r="G9" s="27">
        <v>7819</v>
      </c>
      <c r="H9" s="29">
        <v>184</v>
      </c>
    </row>
    <row r="10" spans="2:9" x14ac:dyDescent="0.25">
      <c r="B10" s="25" t="s">
        <v>69</v>
      </c>
      <c r="C10" s="26">
        <v>5820</v>
      </c>
      <c r="D10" s="27">
        <v>6005</v>
      </c>
      <c r="E10" s="29">
        <v>-185</v>
      </c>
      <c r="F10" s="26">
        <v>5405</v>
      </c>
      <c r="G10" s="27">
        <v>5468</v>
      </c>
      <c r="H10" s="29">
        <v>-63</v>
      </c>
    </row>
    <row r="11" spans="2:9" x14ac:dyDescent="0.25">
      <c r="B11" s="25" t="s">
        <v>71</v>
      </c>
      <c r="C11" s="26">
        <v>4020</v>
      </c>
      <c r="D11" s="27">
        <v>3572</v>
      </c>
      <c r="E11" s="29">
        <v>448</v>
      </c>
      <c r="F11" s="26">
        <v>3361</v>
      </c>
      <c r="G11" s="27">
        <v>3130</v>
      </c>
      <c r="H11" s="29">
        <v>231</v>
      </c>
    </row>
    <row r="12" spans="2:9" x14ac:dyDescent="0.25">
      <c r="B12" s="25" t="s">
        <v>50</v>
      </c>
      <c r="C12" s="26">
        <v>2500</v>
      </c>
      <c r="D12" s="27">
        <v>2492</v>
      </c>
      <c r="E12" s="29">
        <v>8</v>
      </c>
      <c r="F12" s="26">
        <v>2507</v>
      </c>
      <c r="G12" s="27">
        <v>3166</v>
      </c>
      <c r="H12" s="29">
        <v>-659</v>
      </c>
    </row>
    <row r="13" spans="2:9" x14ac:dyDescent="0.25">
      <c r="B13" s="25" t="s">
        <v>79</v>
      </c>
      <c r="C13" s="26">
        <v>2197</v>
      </c>
      <c r="D13" s="27">
        <v>2092</v>
      </c>
      <c r="E13" s="29">
        <v>105</v>
      </c>
      <c r="F13" s="26">
        <v>2145</v>
      </c>
      <c r="G13" s="27">
        <v>2374</v>
      </c>
      <c r="H13" s="29">
        <v>-229</v>
      </c>
    </row>
    <row r="14" spans="2:9" x14ac:dyDescent="0.25">
      <c r="B14" s="25" t="s">
        <v>57</v>
      </c>
      <c r="C14" s="26">
        <v>2016</v>
      </c>
      <c r="D14" s="27">
        <v>2029</v>
      </c>
      <c r="E14" s="29">
        <v>-13</v>
      </c>
      <c r="F14" s="26">
        <v>1769</v>
      </c>
      <c r="G14" s="27">
        <v>1723</v>
      </c>
      <c r="H14" s="29">
        <v>46</v>
      </c>
    </row>
    <row r="15" spans="2:9" x14ac:dyDescent="0.25">
      <c r="B15" s="25" t="s">
        <v>56</v>
      </c>
      <c r="C15" s="26">
        <v>1668</v>
      </c>
      <c r="D15" s="27">
        <v>1380</v>
      </c>
      <c r="E15" s="29">
        <v>288</v>
      </c>
      <c r="F15" s="26">
        <v>453</v>
      </c>
      <c r="G15" s="27">
        <v>600</v>
      </c>
      <c r="H15" s="29">
        <v>-147</v>
      </c>
    </row>
    <row r="16" spans="2:9" x14ac:dyDescent="0.25">
      <c r="B16" s="25" t="s">
        <v>45</v>
      </c>
      <c r="C16" s="26">
        <v>1643</v>
      </c>
      <c r="D16" s="27">
        <v>1516</v>
      </c>
      <c r="E16" s="29">
        <v>127</v>
      </c>
      <c r="F16" s="26">
        <v>1408</v>
      </c>
      <c r="G16" s="27">
        <v>1391</v>
      </c>
      <c r="H16" s="29">
        <v>17</v>
      </c>
    </row>
    <row r="17" spans="2:8" x14ac:dyDescent="0.25">
      <c r="B17" s="25" t="s">
        <v>90</v>
      </c>
      <c r="C17" s="26">
        <v>1413</v>
      </c>
      <c r="D17" s="27">
        <v>1737</v>
      </c>
      <c r="E17" s="29">
        <v>-324</v>
      </c>
      <c r="F17" s="26">
        <v>1581</v>
      </c>
      <c r="G17" s="27">
        <v>1737</v>
      </c>
      <c r="H17" s="29">
        <v>-156</v>
      </c>
    </row>
    <row r="18" spans="2:8" x14ac:dyDescent="0.25">
      <c r="B18" s="25" t="s">
        <v>73</v>
      </c>
      <c r="C18" s="26">
        <v>1142</v>
      </c>
      <c r="D18" s="27">
        <v>1044</v>
      </c>
      <c r="E18" s="29">
        <v>98</v>
      </c>
      <c r="F18" s="26">
        <v>1131</v>
      </c>
      <c r="G18" s="27">
        <v>1164</v>
      </c>
      <c r="H18" s="29">
        <v>-33</v>
      </c>
    </row>
    <row r="19" spans="2:8" x14ac:dyDescent="0.25">
      <c r="B19" s="25" t="s">
        <v>48</v>
      </c>
      <c r="C19" s="26">
        <v>1044</v>
      </c>
      <c r="D19" s="27">
        <v>798</v>
      </c>
      <c r="E19" s="29">
        <v>246</v>
      </c>
      <c r="F19" s="26">
        <v>860</v>
      </c>
      <c r="G19" s="27">
        <v>840</v>
      </c>
      <c r="H19" s="29">
        <v>20</v>
      </c>
    </row>
    <row r="20" spans="2:8" x14ac:dyDescent="0.25">
      <c r="B20" s="25" t="s">
        <v>32</v>
      </c>
      <c r="C20" s="26">
        <v>1039</v>
      </c>
      <c r="D20" s="27">
        <v>977</v>
      </c>
      <c r="E20" s="29">
        <v>62</v>
      </c>
      <c r="F20" s="26">
        <v>1078</v>
      </c>
      <c r="G20" s="27">
        <v>878</v>
      </c>
      <c r="H20" s="29">
        <v>200</v>
      </c>
    </row>
    <row r="21" spans="2:8" x14ac:dyDescent="0.25">
      <c r="B21" s="25" t="s">
        <v>88</v>
      </c>
      <c r="C21" s="26">
        <v>715</v>
      </c>
      <c r="D21" s="27">
        <v>596</v>
      </c>
      <c r="E21" s="29">
        <v>119</v>
      </c>
      <c r="F21" s="26">
        <v>371</v>
      </c>
      <c r="G21" s="27">
        <v>402</v>
      </c>
      <c r="H21" s="29">
        <v>-31</v>
      </c>
    </row>
    <row r="22" spans="2:8" x14ac:dyDescent="0.25">
      <c r="B22" s="25" t="s">
        <v>52</v>
      </c>
      <c r="C22" s="26">
        <v>709</v>
      </c>
      <c r="D22" s="27">
        <v>674</v>
      </c>
      <c r="E22" s="29">
        <v>35</v>
      </c>
      <c r="F22" s="26">
        <v>593</v>
      </c>
      <c r="G22" s="27">
        <v>554</v>
      </c>
      <c r="H22" s="29">
        <v>39</v>
      </c>
    </row>
    <row r="23" spans="2:8" x14ac:dyDescent="0.25">
      <c r="B23" s="25" t="s">
        <v>27</v>
      </c>
      <c r="C23" s="26">
        <v>557</v>
      </c>
      <c r="D23" s="27">
        <v>529</v>
      </c>
      <c r="E23" s="29">
        <v>28</v>
      </c>
      <c r="F23" s="26">
        <v>481</v>
      </c>
      <c r="G23" s="27">
        <v>522</v>
      </c>
      <c r="H23" s="29">
        <v>-41</v>
      </c>
    </row>
    <row r="24" spans="2:8" x14ac:dyDescent="0.25">
      <c r="B24" s="25" t="s">
        <v>86</v>
      </c>
      <c r="C24" s="26">
        <v>525</v>
      </c>
      <c r="D24" s="27">
        <v>472</v>
      </c>
      <c r="E24" s="29">
        <v>53</v>
      </c>
      <c r="F24" s="26">
        <v>430</v>
      </c>
      <c r="G24" s="27">
        <v>356</v>
      </c>
      <c r="H24" s="29">
        <v>74</v>
      </c>
    </row>
    <row r="25" spans="2:8" x14ac:dyDescent="0.25">
      <c r="B25" s="25" t="s">
        <v>60</v>
      </c>
      <c r="C25" s="26">
        <v>520</v>
      </c>
      <c r="D25" s="27">
        <v>582</v>
      </c>
      <c r="E25" s="29">
        <v>-62</v>
      </c>
      <c r="F25" s="26">
        <v>462</v>
      </c>
      <c r="G25" s="27">
        <v>477</v>
      </c>
      <c r="H25" s="29">
        <v>-15</v>
      </c>
    </row>
    <row r="26" spans="2:8" x14ac:dyDescent="0.25">
      <c r="B26" s="25" t="s">
        <v>64</v>
      </c>
      <c r="C26" s="26">
        <v>483</v>
      </c>
      <c r="D26" s="27">
        <v>363</v>
      </c>
      <c r="E26" s="29">
        <v>120</v>
      </c>
      <c r="F26" s="26">
        <v>541</v>
      </c>
      <c r="G26" s="27">
        <v>337</v>
      </c>
      <c r="H26" s="29">
        <v>204</v>
      </c>
    </row>
    <row r="27" spans="2:8" x14ac:dyDescent="0.25">
      <c r="B27" s="25" t="s">
        <v>42</v>
      </c>
      <c r="C27" s="26">
        <v>364</v>
      </c>
      <c r="D27" s="27">
        <v>345</v>
      </c>
      <c r="E27" s="29">
        <v>19</v>
      </c>
      <c r="F27" s="26">
        <v>342</v>
      </c>
      <c r="G27" s="27">
        <v>340</v>
      </c>
      <c r="H27" s="29">
        <v>2</v>
      </c>
    </row>
    <row r="28" spans="2:8" x14ac:dyDescent="0.25">
      <c r="B28" s="25" t="s">
        <v>72</v>
      </c>
      <c r="C28" s="26">
        <v>309</v>
      </c>
      <c r="D28" s="27">
        <v>291</v>
      </c>
      <c r="E28" s="29">
        <v>18</v>
      </c>
      <c r="F28" s="26">
        <v>378</v>
      </c>
      <c r="G28" s="27">
        <v>292</v>
      </c>
      <c r="H28" s="29">
        <v>86</v>
      </c>
    </row>
    <row r="29" spans="2:8" x14ac:dyDescent="0.25">
      <c r="B29" s="25" t="s">
        <v>63</v>
      </c>
      <c r="C29" s="26">
        <v>295</v>
      </c>
      <c r="D29" s="27">
        <v>503</v>
      </c>
      <c r="E29" s="29">
        <v>-208</v>
      </c>
      <c r="F29" s="26">
        <v>477</v>
      </c>
      <c r="G29" s="27">
        <v>493</v>
      </c>
      <c r="H29" s="29">
        <v>-16</v>
      </c>
    </row>
    <row r="30" spans="2:8" x14ac:dyDescent="0.25">
      <c r="B30" s="25" t="s">
        <v>35</v>
      </c>
      <c r="C30" s="26">
        <v>293</v>
      </c>
      <c r="D30" s="27">
        <v>297</v>
      </c>
      <c r="E30" s="29">
        <v>-4</v>
      </c>
      <c r="F30" s="26">
        <v>338</v>
      </c>
      <c r="G30" s="27">
        <v>337</v>
      </c>
      <c r="H30" s="29">
        <v>1</v>
      </c>
    </row>
    <row r="31" spans="2:8" x14ac:dyDescent="0.25">
      <c r="B31" s="25" t="s">
        <v>65</v>
      </c>
      <c r="C31" s="26">
        <v>273</v>
      </c>
      <c r="D31" s="27">
        <v>269</v>
      </c>
      <c r="E31" s="29">
        <v>4</v>
      </c>
      <c r="F31" s="26">
        <v>222</v>
      </c>
      <c r="G31" s="27">
        <v>294</v>
      </c>
      <c r="H31" s="29">
        <v>-72</v>
      </c>
    </row>
    <row r="32" spans="2:8" x14ac:dyDescent="0.25">
      <c r="B32" s="25" t="s">
        <v>89</v>
      </c>
      <c r="C32" s="26">
        <v>266</v>
      </c>
      <c r="D32" s="27">
        <v>213</v>
      </c>
      <c r="E32" s="29">
        <v>53</v>
      </c>
      <c r="F32" s="26">
        <v>194</v>
      </c>
      <c r="G32" s="27">
        <v>125</v>
      </c>
      <c r="H32" s="29">
        <v>69</v>
      </c>
    </row>
    <row r="33" spans="2:8" x14ac:dyDescent="0.25">
      <c r="B33" s="25" t="s">
        <v>84</v>
      </c>
      <c r="C33" s="26">
        <v>253</v>
      </c>
      <c r="D33" s="27">
        <v>253</v>
      </c>
      <c r="E33" s="29">
        <v>0</v>
      </c>
      <c r="F33" s="26">
        <v>214</v>
      </c>
      <c r="G33" s="27">
        <v>239</v>
      </c>
      <c r="H33" s="29">
        <v>-25</v>
      </c>
    </row>
    <row r="34" spans="2:8" x14ac:dyDescent="0.25">
      <c r="B34" s="25" t="s">
        <v>61</v>
      </c>
      <c r="C34" s="26">
        <v>197</v>
      </c>
      <c r="D34" s="27">
        <v>220</v>
      </c>
      <c r="E34" s="29">
        <v>-23</v>
      </c>
      <c r="F34" s="26">
        <v>206</v>
      </c>
      <c r="G34" s="27">
        <v>252</v>
      </c>
      <c r="H34" s="29">
        <v>-46</v>
      </c>
    </row>
    <row r="35" spans="2:8" x14ac:dyDescent="0.25">
      <c r="B35" s="25" t="s">
        <v>75</v>
      </c>
      <c r="C35" s="26">
        <v>188</v>
      </c>
      <c r="D35" s="27">
        <v>176</v>
      </c>
      <c r="E35" s="29">
        <v>12</v>
      </c>
      <c r="F35" s="26">
        <v>168</v>
      </c>
      <c r="G35" s="27">
        <v>161</v>
      </c>
      <c r="H35" s="29">
        <v>7</v>
      </c>
    </row>
    <row r="36" spans="2:8" x14ac:dyDescent="0.25">
      <c r="B36" s="25" t="s">
        <v>40</v>
      </c>
      <c r="C36" s="26">
        <v>183</v>
      </c>
      <c r="D36" s="27">
        <v>197</v>
      </c>
      <c r="E36" s="29">
        <v>-14</v>
      </c>
      <c r="F36" s="26">
        <v>158</v>
      </c>
      <c r="G36" s="27">
        <v>140</v>
      </c>
      <c r="H36" s="29">
        <v>18</v>
      </c>
    </row>
    <row r="37" spans="2:8" x14ac:dyDescent="0.25">
      <c r="B37" s="25" t="s">
        <v>77</v>
      </c>
      <c r="C37" s="26">
        <v>155</v>
      </c>
      <c r="D37" s="27">
        <v>123</v>
      </c>
      <c r="E37" s="29">
        <v>32</v>
      </c>
      <c r="F37" s="26">
        <v>111</v>
      </c>
      <c r="G37" s="27">
        <v>65</v>
      </c>
      <c r="H37" s="29">
        <v>46</v>
      </c>
    </row>
    <row r="38" spans="2:8" x14ac:dyDescent="0.25">
      <c r="B38" s="25" t="s">
        <v>39</v>
      </c>
      <c r="C38" s="26">
        <v>142</v>
      </c>
      <c r="D38" s="27">
        <v>121</v>
      </c>
      <c r="E38" s="29">
        <v>21</v>
      </c>
      <c r="F38" s="26">
        <v>188</v>
      </c>
      <c r="G38" s="27">
        <v>178</v>
      </c>
      <c r="H38" s="29">
        <v>10</v>
      </c>
    </row>
    <row r="39" spans="2:8" x14ac:dyDescent="0.25">
      <c r="B39" s="25" t="s">
        <v>28</v>
      </c>
      <c r="C39" s="26">
        <v>141</v>
      </c>
      <c r="D39" s="27">
        <v>140</v>
      </c>
      <c r="E39" s="29">
        <v>1</v>
      </c>
      <c r="F39" s="26">
        <v>106</v>
      </c>
      <c r="G39" s="27">
        <v>101</v>
      </c>
      <c r="H39" s="29">
        <v>5</v>
      </c>
    </row>
    <row r="40" spans="2:8" x14ac:dyDescent="0.25">
      <c r="B40" s="25" t="s">
        <v>85</v>
      </c>
      <c r="C40" s="26">
        <v>138</v>
      </c>
      <c r="D40" s="27">
        <v>114</v>
      </c>
      <c r="E40" s="29">
        <v>24</v>
      </c>
      <c r="F40" s="26">
        <v>145</v>
      </c>
      <c r="G40" s="27">
        <v>138</v>
      </c>
      <c r="H40" s="29">
        <v>7</v>
      </c>
    </row>
    <row r="41" spans="2:8" x14ac:dyDescent="0.25">
      <c r="B41" s="25" t="s">
        <v>41</v>
      </c>
      <c r="C41" s="26">
        <v>128</v>
      </c>
      <c r="D41" s="27">
        <v>115</v>
      </c>
      <c r="E41" s="29">
        <v>13</v>
      </c>
      <c r="F41" s="26">
        <v>166</v>
      </c>
      <c r="G41" s="27">
        <v>197</v>
      </c>
      <c r="H41" s="29">
        <v>-31</v>
      </c>
    </row>
    <row r="42" spans="2:8" x14ac:dyDescent="0.25">
      <c r="B42" s="25" t="s">
        <v>81</v>
      </c>
      <c r="C42" s="26">
        <v>103</v>
      </c>
      <c r="D42" s="27">
        <v>89</v>
      </c>
      <c r="E42" s="29">
        <v>14</v>
      </c>
      <c r="F42" s="26">
        <v>72</v>
      </c>
      <c r="G42" s="27">
        <v>76</v>
      </c>
      <c r="H42" s="29">
        <v>-4</v>
      </c>
    </row>
    <row r="43" spans="2:8" x14ac:dyDescent="0.25">
      <c r="B43" s="25" t="s">
        <v>38</v>
      </c>
      <c r="C43" s="26">
        <v>102</v>
      </c>
      <c r="D43" s="27">
        <v>79</v>
      </c>
      <c r="E43" s="29">
        <v>23</v>
      </c>
      <c r="F43" s="26">
        <v>91</v>
      </c>
      <c r="G43" s="27">
        <v>60</v>
      </c>
      <c r="H43" s="29">
        <v>31</v>
      </c>
    </row>
    <row r="44" spans="2:8" x14ac:dyDescent="0.25">
      <c r="B44" s="25" t="s">
        <v>53</v>
      </c>
      <c r="C44" s="26">
        <v>102</v>
      </c>
      <c r="D44" s="27">
        <v>88</v>
      </c>
      <c r="E44" s="29">
        <v>14</v>
      </c>
      <c r="F44" s="26">
        <v>102</v>
      </c>
      <c r="G44" s="27">
        <v>51</v>
      </c>
      <c r="H44" s="29">
        <v>51</v>
      </c>
    </row>
    <row r="45" spans="2:8" x14ac:dyDescent="0.25">
      <c r="B45" s="25" t="s">
        <v>80</v>
      </c>
      <c r="C45" s="26">
        <v>101</v>
      </c>
      <c r="D45" s="27">
        <v>47</v>
      </c>
      <c r="E45" s="29">
        <v>54</v>
      </c>
      <c r="F45" s="26">
        <v>40</v>
      </c>
      <c r="G45" s="27">
        <v>59</v>
      </c>
      <c r="H45" s="29">
        <v>-19</v>
      </c>
    </row>
    <row r="46" spans="2:8" x14ac:dyDescent="0.25">
      <c r="B46" s="25" t="s">
        <v>54</v>
      </c>
      <c r="C46" s="26">
        <v>95</v>
      </c>
      <c r="D46" s="27">
        <v>165</v>
      </c>
      <c r="E46" s="29">
        <v>-70</v>
      </c>
      <c r="F46" s="26">
        <v>57</v>
      </c>
      <c r="G46" s="27">
        <v>49</v>
      </c>
      <c r="H46" s="29">
        <v>8</v>
      </c>
    </row>
    <row r="47" spans="2:8" x14ac:dyDescent="0.25">
      <c r="B47" s="25" t="s">
        <v>47</v>
      </c>
      <c r="C47" s="26">
        <v>90</v>
      </c>
      <c r="D47" s="27">
        <v>67</v>
      </c>
      <c r="E47" s="29">
        <v>23</v>
      </c>
      <c r="F47" s="26">
        <v>81</v>
      </c>
      <c r="G47" s="27">
        <v>68</v>
      </c>
      <c r="H47" s="29">
        <v>13</v>
      </c>
    </row>
    <row r="48" spans="2:8" x14ac:dyDescent="0.25">
      <c r="B48" s="25" t="s">
        <v>55</v>
      </c>
      <c r="C48" s="26">
        <v>73</v>
      </c>
      <c r="D48" s="27">
        <v>69</v>
      </c>
      <c r="E48" s="29">
        <v>4</v>
      </c>
      <c r="F48" s="26">
        <v>57</v>
      </c>
      <c r="G48" s="27">
        <v>43</v>
      </c>
      <c r="H48" s="29">
        <v>14</v>
      </c>
    </row>
    <row r="49" spans="2:8" x14ac:dyDescent="0.25">
      <c r="B49" s="25" t="s">
        <v>33</v>
      </c>
      <c r="C49" s="26">
        <v>65</v>
      </c>
      <c r="D49" s="27">
        <v>78</v>
      </c>
      <c r="E49" s="29">
        <v>-13</v>
      </c>
      <c r="F49" s="26">
        <v>64</v>
      </c>
      <c r="G49" s="27">
        <v>49</v>
      </c>
      <c r="H49" s="29">
        <v>15</v>
      </c>
    </row>
    <row r="50" spans="2:8" x14ac:dyDescent="0.25">
      <c r="B50" s="25" t="s">
        <v>59</v>
      </c>
      <c r="C50" s="26">
        <v>55</v>
      </c>
      <c r="D50" s="27">
        <v>40</v>
      </c>
      <c r="E50" s="29">
        <v>15</v>
      </c>
      <c r="F50" s="26">
        <v>88</v>
      </c>
      <c r="G50" s="27">
        <v>70</v>
      </c>
      <c r="H50" s="29">
        <v>18</v>
      </c>
    </row>
    <row r="51" spans="2:8" x14ac:dyDescent="0.25">
      <c r="B51" s="25" t="s">
        <v>70</v>
      </c>
      <c r="C51" s="26">
        <v>42</v>
      </c>
      <c r="D51" s="27">
        <v>41</v>
      </c>
      <c r="E51" s="29">
        <v>1</v>
      </c>
      <c r="F51" s="26">
        <v>36</v>
      </c>
      <c r="G51" s="27">
        <v>55</v>
      </c>
      <c r="H51" s="29">
        <v>-19</v>
      </c>
    </row>
    <row r="52" spans="2:8" x14ac:dyDescent="0.25">
      <c r="B52" s="25" t="s">
        <v>91</v>
      </c>
      <c r="C52" s="26">
        <v>42</v>
      </c>
      <c r="D52" s="27">
        <v>45</v>
      </c>
      <c r="E52" s="29">
        <v>-3</v>
      </c>
      <c r="F52" s="26">
        <v>61</v>
      </c>
      <c r="G52" s="27">
        <v>43</v>
      </c>
      <c r="H52" s="29">
        <v>18</v>
      </c>
    </row>
    <row r="53" spans="2:8" x14ac:dyDescent="0.25">
      <c r="B53" s="25" t="s">
        <v>25</v>
      </c>
      <c r="C53" s="26">
        <v>38</v>
      </c>
      <c r="D53" s="27">
        <v>30</v>
      </c>
      <c r="E53" s="29">
        <v>8</v>
      </c>
      <c r="F53" s="26">
        <v>17</v>
      </c>
      <c r="G53" s="27">
        <v>16</v>
      </c>
      <c r="H53" s="29">
        <v>1</v>
      </c>
    </row>
    <row r="54" spans="2:8" x14ac:dyDescent="0.25">
      <c r="B54" s="25" t="s">
        <v>76</v>
      </c>
      <c r="C54" s="26">
        <v>38</v>
      </c>
      <c r="D54" s="27">
        <v>42</v>
      </c>
      <c r="E54" s="29">
        <v>-4</v>
      </c>
      <c r="F54" s="26">
        <v>90</v>
      </c>
      <c r="G54" s="27">
        <v>123</v>
      </c>
      <c r="H54" s="29">
        <v>-33</v>
      </c>
    </row>
    <row r="55" spans="2:8" x14ac:dyDescent="0.25">
      <c r="B55" s="25" t="s">
        <v>68</v>
      </c>
      <c r="C55" s="26">
        <v>32</v>
      </c>
      <c r="D55" s="27">
        <v>18</v>
      </c>
      <c r="E55" s="29">
        <v>14</v>
      </c>
      <c r="F55" s="26">
        <v>47</v>
      </c>
      <c r="G55" s="27">
        <v>45</v>
      </c>
      <c r="H55" s="29">
        <v>2</v>
      </c>
    </row>
    <row r="56" spans="2:8" x14ac:dyDescent="0.25">
      <c r="B56" s="25" t="s">
        <v>31</v>
      </c>
      <c r="C56" s="26">
        <v>28</v>
      </c>
      <c r="D56" s="27">
        <v>4</v>
      </c>
      <c r="E56" s="29">
        <v>24</v>
      </c>
      <c r="F56" s="26">
        <v>1</v>
      </c>
      <c r="G56" s="27">
        <v>4</v>
      </c>
      <c r="H56" s="29">
        <v>-3</v>
      </c>
    </row>
    <row r="57" spans="2:8" x14ac:dyDescent="0.25">
      <c r="B57" s="25" t="s">
        <v>51</v>
      </c>
      <c r="C57" s="26">
        <v>28</v>
      </c>
      <c r="D57" s="27">
        <v>25</v>
      </c>
      <c r="E57" s="29">
        <v>3</v>
      </c>
      <c r="F57" s="26">
        <v>17</v>
      </c>
      <c r="G57" s="27">
        <v>21</v>
      </c>
      <c r="H57" s="29">
        <v>-4</v>
      </c>
    </row>
    <row r="58" spans="2:8" x14ac:dyDescent="0.25">
      <c r="B58" s="25" t="s">
        <v>36</v>
      </c>
      <c r="C58" s="26">
        <v>25</v>
      </c>
      <c r="D58" s="27">
        <v>39</v>
      </c>
      <c r="E58" s="29">
        <v>-14</v>
      </c>
      <c r="F58" s="26">
        <v>31</v>
      </c>
      <c r="G58" s="27">
        <v>35</v>
      </c>
      <c r="H58" s="29">
        <v>-4</v>
      </c>
    </row>
    <row r="59" spans="2:8" x14ac:dyDescent="0.25">
      <c r="B59" s="25" t="s">
        <v>44</v>
      </c>
      <c r="C59" s="26">
        <v>21</v>
      </c>
      <c r="D59" s="27">
        <v>26</v>
      </c>
      <c r="E59" s="29">
        <v>-5</v>
      </c>
      <c r="F59" s="26">
        <v>28</v>
      </c>
      <c r="G59" s="27">
        <v>19</v>
      </c>
      <c r="H59" s="29">
        <v>9</v>
      </c>
    </row>
    <row r="60" spans="2:8" x14ac:dyDescent="0.25">
      <c r="B60" s="25" t="s">
        <v>30</v>
      </c>
      <c r="C60" s="26">
        <v>20</v>
      </c>
      <c r="D60" s="27">
        <v>29</v>
      </c>
      <c r="E60" s="29">
        <v>-9</v>
      </c>
      <c r="F60" s="26">
        <v>25</v>
      </c>
      <c r="G60" s="27">
        <v>15</v>
      </c>
      <c r="H60" s="29">
        <v>10</v>
      </c>
    </row>
    <row r="61" spans="2:8" x14ac:dyDescent="0.25">
      <c r="B61" s="25" t="s">
        <v>78</v>
      </c>
      <c r="C61" s="26">
        <v>18</v>
      </c>
      <c r="D61" s="27">
        <v>10</v>
      </c>
      <c r="E61" s="29">
        <v>8</v>
      </c>
      <c r="F61" s="26">
        <v>29</v>
      </c>
      <c r="G61" s="27">
        <v>25</v>
      </c>
      <c r="H61" s="29">
        <v>4</v>
      </c>
    </row>
    <row r="62" spans="2:8" x14ac:dyDescent="0.25">
      <c r="B62" s="25" t="s">
        <v>83</v>
      </c>
      <c r="C62" s="26">
        <v>14</v>
      </c>
      <c r="D62" s="27">
        <v>8</v>
      </c>
      <c r="E62" s="29">
        <v>6</v>
      </c>
      <c r="F62" s="26">
        <v>71</v>
      </c>
      <c r="G62" s="27">
        <v>70</v>
      </c>
      <c r="H62" s="29">
        <v>1</v>
      </c>
    </row>
    <row r="63" spans="2:8" x14ac:dyDescent="0.25">
      <c r="B63" s="25" t="s">
        <v>87</v>
      </c>
      <c r="C63" s="26">
        <v>7</v>
      </c>
      <c r="D63" s="27">
        <v>4</v>
      </c>
      <c r="E63" s="29">
        <v>3</v>
      </c>
      <c r="F63" s="26">
        <v>19</v>
      </c>
      <c r="G63" s="27">
        <v>18</v>
      </c>
      <c r="H63" s="29">
        <v>1</v>
      </c>
    </row>
    <row r="64" spans="2:8" x14ac:dyDescent="0.25">
      <c r="B64" s="25" t="s">
        <v>37</v>
      </c>
      <c r="C64" s="26">
        <v>4</v>
      </c>
      <c r="D64" s="27">
        <v>7</v>
      </c>
      <c r="E64" s="29">
        <v>-3</v>
      </c>
      <c r="F64" s="26">
        <v>30</v>
      </c>
      <c r="G64" s="27">
        <v>57</v>
      </c>
      <c r="H64" s="29">
        <v>-27</v>
      </c>
    </row>
    <row r="65" spans="2:8" x14ac:dyDescent="0.25">
      <c r="B65" s="25" t="s">
        <v>29</v>
      </c>
      <c r="C65" s="26">
        <v>1</v>
      </c>
      <c r="D65" s="27">
        <v>1</v>
      </c>
      <c r="E65" s="29">
        <v>0</v>
      </c>
      <c r="F65" s="26">
        <v>2</v>
      </c>
      <c r="G65" s="27">
        <v>1</v>
      </c>
      <c r="H65" s="29">
        <v>1</v>
      </c>
    </row>
    <row r="66" spans="2:8" x14ac:dyDescent="0.25">
      <c r="B66" s="25" t="s">
        <v>62</v>
      </c>
      <c r="C66" s="26">
        <v>1</v>
      </c>
      <c r="D66" s="27">
        <v>3</v>
      </c>
      <c r="E66" s="29">
        <v>-2</v>
      </c>
      <c r="F66" s="26">
        <v>2</v>
      </c>
      <c r="G66" s="27">
        <v>3</v>
      </c>
      <c r="H66" s="29">
        <v>-1</v>
      </c>
    </row>
    <row r="67" spans="2:8" x14ac:dyDescent="0.25">
      <c r="B67" s="25" t="s">
        <v>74</v>
      </c>
      <c r="C67" s="26">
        <v>1</v>
      </c>
      <c r="D67" s="27">
        <v>0</v>
      </c>
      <c r="E67" s="29">
        <v>1</v>
      </c>
      <c r="F67" s="26">
        <v>2</v>
      </c>
      <c r="G67" s="27">
        <v>1</v>
      </c>
      <c r="H67" s="29">
        <v>1</v>
      </c>
    </row>
    <row r="68" spans="2:8" x14ac:dyDescent="0.25">
      <c r="B68" s="25" t="s">
        <v>92</v>
      </c>
      <c r="C68" s="26">
        <v>1</v>
      </c>
      <c r="D68" s="27">
        <v>0</v>
      </c>
      <c r="E68" s="29">
        <v>1</v>
      </c>
      <c r="F68" s="26">
        <v>0</v>
      </c>
      <c r="G68" s="27">
        <v>1</v>
      </c>
      <c r="H68" s="29">
        <v>-1</v>
      </c>
    </row>
    <row r="69" spans="2:8" x14ac:dyDescent="0.25">
      <c r="B69" s="25" t="s">
        <v>24</v>
      </c>
      <c r="C69" s="26">
        <v>0</v>
      </c>
      <c r="D69" s="27">
        <v>4</v>
      </c>
      <c r="E69" s="29">
        <v>-4</v>
      </c>
      <c r="F69" s="26">
        <v>1</v>
      </c>
      <c r="G69" s="27">
        <v>3</v>
      </c>
      <c r="H69" s="29">
        <v>-2</v>
      </c>
    </row>
    <row r="70" spans="2:8" x14ac:dyDescent="0.25">
      <c r="B70" s="25" t="s">
        <v>34</v>
      </c>
      <c r="C70" s="26">
        <v>0</v>
      </c>
      <c r="D70" s="27">
        <v>0</v>
      </c>
      <c r="E70" s="29">
        <v>0</v>
      </c>
      <c r="F70" s="26">
        <v>0</v>
      </c>
      <c r="G70" s="27">
        <v>1</v>
      </c>
      <c r="H70" s="29">
        <v>-1</v>
      </c>
    </row>
    <row r="71" spans="2:8" x14ac:dyDescent="0.25">
      <c r="B71" s="25" t="s">
        <v>43</v>
      </c>
      <c r="C71" s="26">
        <v>0</v>
      </c>
      <c r="D71" s="27">
        <v>0</v>
      </c>
      <c r="E71" s="29">
        <v>0</v>
      </c>
      <c r="F71" s="26">
        <v>3</v>
      </c>
      <c r="G71" s="27">
        <v>0</v>
      </c>
      <c r="H71" s="29">
        <v>3</v>
      </c>
    </row>
    <row r="72" spans="2:8" x14ac:dyDescent="0.25">
      <c r="B72" s="25" t="s">
        <v>66</v>
      </c>
      <c r="C72" s="26">
        <v>0</v>
      </c>
      <c r="D72" s="27">
        <v>1</v>
      </c>
      <c r="E72" s="29">
        <v>-1</v>
      </c>
      <c r="F72" s="26">
        <v>1</v>
      </c>
      <c r="G72" s="27">
        <v>1</v>
      </c>
      <c r="H72" s="29">
        <v>0</v>
      </c>
    </row>
    <row r="73" spans="2:8" x14ac:dyDescent="0.25">
      <c r="B73" s="48" t="s">
        <v>13</v>
      </c>
      <c r="C73" s="49"/>
      <c r="D73" s="49"/>
      <c r="E73" s="49"/>
      <c r="F73" s="49"/>
      <c r="G73" s="49"/>
      <c r="H73" s="49"/>
    </row>
    <row r="74" spans="2:8" x14ac:dyDescent="0.25">
      <c r="B74" s="50"/>
      <c r="C74" s="50"/>
      <c r="D74" s="50"/>
      <c r="E74" s="50"/>
      <c r="F74" s="50"/>
      <c r="G74" s="50"/>
      <c r="H74" s="50"/>
    </row>
    <row r="75" spans="2:8" x14ac:dyDescent="0.25">
      <c r="B75" s="50"/>
      <c r="C75" s="50"/>
      <c r="D75" s="50"/>
      <c r="E75" s="50"/>
      <c r="F75" s="50"/>
      <c r="G75" s="50"/>
      <c r="H75" s="50"/>
    </row>
    <row r="76" spans="2:8" x14ac:dyDescent="0.25">
      <c r="B76" s="50"/>
      <c r="C76" s="50"/>
      <c r="D76" s="50"/>
      <c r="E76" s="50"/>
      <c r="F76" s="50"/>
      <c r="G76" s="50"/>
      <c r="H76" s="50"/>
    </row>
    <row r="77" spans="2:8" x14ac:dyDescent="0.25">
      <c r="B77" s="50"/>
      <c r="C77" s="50"/>
      <c r="D77" s="50"/>
      <c r="E77" s="50"/>
      <c r="F77" s="50"/>
      <c r="G77" s="50"/>
      <c r="H77" s="50"/>
    </row>
    <row r="78" spans="2:8" x14ac:dyDescent="0.25">
      <c r="B78" s="50"/>
      <c r="C78" s="50"/>
      <c r="D78" s="50"/>
      <c r="E78" s="50"/>
      <c r="F78" s="50"/>
      <c r="G78" s="50"/>
      <c r="H78" s="50"/>
    </row>
    <row r="79" spans="2:8" x14ac:dyDescent="0.25">
      <c r="B79" s="50"/>
      <c r="C79" s="50"/>
      <c r="D79" s="50"/>
      <c r="E79" s="50"/>
      <c r="F79" s="50"/>
      <c r="G79" s="50"/>
      <c r="H79" s="50"/>
    </row>
  </sheetData>
  <autoFilter ref="B7:H30">
    <sortState ref="B8:H80">
      <sortCondition descending="1" ref="C7:C30"/>
    </sortState>
  </autoFilter>
  <mergeCells count="2">
    <mergeCell ref="C6:E6"/>
    <mergeCell ref="F6:H6"/>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9"/>
  <sheetViews>
    <sheetView showGridLines="0" showRowColHeaders="0" zoomScale="80" zoomScaleNormal="80" workbookViewId="0">
      <selection activeCell="B4" sqref="B4"/>
    </sheetView>
  </sheetViews>
  <sheetFormatPr defaultRowHeight="15" x14ac:dyDescent="0.25"/>
  <cols>
    <col min="1" max="1" width="15.28515625" customWidth="1"/>
    <col min="2" max="2" width="97.5703125" customWidth="1"/>
    <col min="3" max="3" width="16.28515625" bestFit="1" customWidth="1"/>
    <col min="4" max="4" width="19.5703125" bestFit="1" customWidth="1"/>
    <col min="5" max="5" width="14.85546875" customWidth="1"/>
    <col min="6" max="6" width="15.7109375" customWidth="1"/>
    <col min="7" max="7" width="20.140625" bestFit="1" customWidth="1"/>
    <col min="8" max="8" width="11.42578125" customWidth="1"/>
  </cols>
  <sheetData>
    <row r="2" spans="2:9" ht="17.25" thickBot="1" x14ac:dyDescent="0.35">
      <c r="B2" s="9"/>
      <c r="C2" s="10"/>
      <c r="D2" s="11" t="s">
        <v>3</v>
      </c>
      <c r="E2" s="11" t="s">
        <v>4</v>
      </c>
      <c r="F2" s="11" t="s">
        <v>5</v>
      </c>
      <c r="G2" s="12"/>
      <c r="H2" s="12"/>
      <c r="I2" s="12"/>
    </row>
    <row r="3" spans="2:9" ht="17.25" thickTop="1" x14ac:dyDescent="0.3">
      <c r="B3" s="36" t="s">
        <v>22</v>
      </c>
      <c r="C3" s="14">
        <v>2019</v>
      </c>
      <c r="D3" s="15">
        <v>11237</v>
      </c>
      <c r="E3" s="15">
        <v>11022</v>
      </c>
      <c r="F3" s="15">
        <v>215</v>
      </c>
      <c r="G3" s="12"/>
      <c r="H3" s="12"/>
      <c r="I3" s="12"/>
    </row>
    <row r="4" spans="2:9" ht="16.5" x14ac:dyDescent="0.3">
      <c r="B4" s="9"/>
      <c r="C4" s="14">
        <v>2018</v>
      </c>
      <c r="D4" s="15">
        <v>11005</v>
      </c>
      <c r="E4" s="15">
        <v>10728</v>
      </c>
      <c r="F4" s="15">
        <v>277</v>
      </c>
      <c r="G4" s="12"/>
      <c r="H4" s="12"/>
      <c r="I4" s="12"/>
    </row>
    <row r="5" spans="2:9" x14ac:dyDescent="0.25">
      <c r="B5" s="16"/>
    </row>
    <row r="6" spans="2:9" x14ac:dyDescent="0.25">
      <c r="B6" s="31"/>
      <c r="C6" s="43">
        <v>2019</v>
      </c>
      <c r="D6" s="44"/>
      <c r="E6" s="45"/>
      <c r="F6" s="43">
        <v>2018</v>
      </c>
      <c r="G6" s="44"/>
      <c r="H6" s="45"/>
    </row>
    <row r="7" spans="2:9" x14ac:dyDescent="0.25">
      <c r="B7" s="32" t="s">
        <v>6</v>
      </c>
      <c r="C7" s="33" t="s">
        <v>7</v>
      </c>
      <c r="D7" s="34" t="s">
        <v>8</v>
      </c>
      <c r="E7" s="35" t="s">
        <v>9</v>
      </c>
      <c r="F7" s="33" t="s">
        <v>3</v>
      </c>
      <c r="G7" s="34" t="s">
        <v>11</v>
      </c>
      <c r="H7" s="35" t="s">
        <v>9</v>
      </c>
    </row>
    <row r="8" spans="2:9" x14ac:dyDescent="0.25">
      <c r="B8" s="25" t="s">
        <v>26</v>
      </c>
      <c r="C8" s="26">
        <v>4090</v>
      </c>
      <c r="D8" s="27">
        <v>4058</v>
      </c>
      <c r="E8" s="29">
        <v>32</v>
      </c>
      <c r="F8" s="26">
        <v>3732</v>
      </c>
      <c r="G8" s="27">
        <v>3879</v>
      </c>
      <c r="H8" s="29">
        <v>-147</v>
      </c>
    </row>
    <row r="9" spans="2:9" x14ac:dyDescent="0.25">
      <c r="B9" s="25" t="s">
        <v>49</v>
      </c>
      <c r="C9" s="26">
        <v>2155</v>
      </c>
      <c r="D9" s="27">
        <v>2158</v>
      </c>
      <c r="E9" s="29">
        <v>-3</v>
      </c>
      <c r="F9" s="26">
        <v>2183</v>
      </c>
      <c r="G9" s="27">
        <v>2090</v>
      </c>
      <c r="H9" s="29">
        <v>93</v>
      </c>
    </row>
    <row r="10" spans="2:9" x14ac:dyDescent="0.25">
      <c r="B10" s="25" t="s">
        <v>73</v>
      </c>
      <c r="C10" s="26">
        <v>758</v>
      </c>
      <c r="D10" s="27">
        <v>658</v>
      </c>
      <c r="E10" s="29">
        <v>100</v>
      </c>
      <c r="F10" s="26">
        <v>636</v>
      </c>
      <c r="G10" s="27">
        <v>543</v>
      </c>
      <c r="H10" s="29">
        <v>93</v>
      </c>
    </row>
    <row r="11" spans="2:9" x14ac:dyDescent="0.25">
      <c r="B11" s="25" t="s">
        <v>69</v>
      </c>
      <c r="C11" s="26">
        <v>706</v>
      </c>
      <c r="D11" s="27">
        <v>636</v>
      </c>
      <c r="E11" s="29">
        <v>70</v>
      </c>
      <c r="F11" s="26">
        <v>739</v>
      </c>
      <c r="G11" s="27">
        <v>850</v>
      </c>
      <c r="H11" s="29">
        <v>-111</v>
      </c>
    </row>
    <row r="12" spans="2:9" x14ac:dyDescent="0.25">
      <c r="B12" s="25" t="s">
        <v>71</v>
      </c>
      <c r="C12" s="26">
        <v>506</v>
      </c>
      <c r="D12" s="27">
        <v>456</v>
      </c>
      <c r="E12" s="29">
        <v>50</v>
      </c>
      <c r="F12" s="26">
        <v>496</v>
      </c>
      <c r="G12" s="27">
        <v>379</v>
      </c>
      <c r="H12" s="29">
        <v>117</v>
      </c>
    </row>
    <row r="13" spans="2:9" x14ac:dyDescent="0.25">
      <c r="B13" s="25" t="s">
        <v>48</v>
      </c>
      <c r="C13" s="26">
        <v>474</v>
      </c>
      <c r="D13" s="27">
        <v>352</v>
      </c>
      <c r="E13" s="29">
        <v>122</v>
      </c>
      <c r="F13" s="26">
        <v>434</v>
      </c>
      <c r="G13" s="27">
        <v>297</v>
      </c>
      <c r="H13" s="29">
        <v>137</v>
      </c>
    </row>
    <row r="14" spans="2:9" x14ac:dyDescent="0.25">
      <c r="B14" s="25" t="s">
        <v>50</v>
      </c>
      <c r="C14" s="26">
        <v>336</v>
      </c>
      <c r="D14" s="27">
        <v>481</v>
      </c>
      <c r="E14" s="29">
        <v>-145</v>
      </c>
      <c r="F14" s="26">
        <v>381</v>
      </c>
      <c r="G14" s="27">
        <v>432</v>
      </c>
      <c r="H14" s="29">
        <v>-51</v>
      </c>
    </row>
    <row r="15" spans="2:9" x14ac:dyDescent="0.25">
      <c r="B15" s="25" t="s">
        <v>32</v>
      </c>
      <c r="C15" s="26">
        <v>265</v>
      </c>
      <c r="D15" s="27">
        <v>172</v>
      </c>
      <c r="E15" s="29">
        <v>93</v>
      </c>
      <c r="F15" s="26">
        <v>228</v>
      </c>
      <c r="G15" s="27">
        <v>133</v>
      </c>
      <c r="H15" s="29">
        <v>95</v>
      </c>
    </row>
    <row r="16" spans="2:9" x14ac:dyDescent="0.25">
      <c r="B16" s="25" t="s">
        <v>52</v>
      </c>
      <c r="C16" s="26">
        <v>253</v>
      </c>
      <c r="D16" s="27">
        <v>248</v>
      </c>
      <c r="E16" s="29">
        <v>5</v>
      </c>
      <c r="F16" s="26">
        <v>236</v>
      </c>
      <c r="G16" s="27">
        <v>210</v>
      </c>
      <c r="H16" s="29">
        <v>26</v>
      </c>
    </row>
    <row r="17" spans="2:8" x14ac:dyDescent="0.25">
      <c r="B17" s="25" t="s">
        <v>27</v>
      </c>
      <c r="C17" s="26">
        <v>225</v>
      </c>
      <c r="D17" s="27">
        <v>246</v>
      </c>
      <c r="E17" s="29">
        <v>-21</v>
      </c>
      <c r="F17" s="26">
        <v>277</v>
      </c>
      <c r="G17" s="27">
        <v>252</v>
      </c>
      <c r="H17" s="29">
        <v>25</v>
      </c>
    </row>
    <row r="18" spans="2:8" x14ac:dyDescent="0.25">
      <c r="B18" s="25" t="s">
        <v>45</v>
      </c>
      <c r="C18" s="26">
        <v>196</v>
      </c>
      <c r="D18" s="27">
        <v>232</v>
      </c>
      <c r="E18" s="29">
        <v>-36</v>
      </c>
      <c r="F18" s="26">
        <v>338</v>
      </c>
      <c r="G18" s="27">
        <v>357</v>
      </c>
      <c r="H18" s="29">
        <v>-19</v>
      </c>
    </row>
    <row r="19" spans="2:8" x14ac:dyDescent="0.25">
      <c r="B19" s="25" t="s">
        <v>25</v>
      </c>
      <c r="C19" s="26">
        <v>171</v>
      </c>
      <c r="D19" s="27">
        <v>135</v>
      </c>
      <c r="E19" s="29">
        <v>36</v>
      </c>
      <c r="F19" s="26">
        <v>165</v>
      </c>
      <c r="G19" s="27">
        <v>129</v>
      </c>
      <c r="H19" s="29">
        <v>36</v>
      </c>
    </row>
    <row r="20" spans="2:8" x14ac:dyDescent="0.25">
      <c r="B20" s="25" t="s">
        <v>79</v>
      </c>
      <c r="C20" s="26">
        <v>137</v>
      </c>
      <c r="D20" s="27">
        <v>178</v>
      </c>
      <c r="E20" s="29">
        <v>-41</v>
      </c>
      <c r="F20" s="26">
        <v>199</v>
      </c>
      <c r="G20" s="27">
        <v>161</v>
      </c>
      <c r="H20" s="29">
        <v>38</v>
      </c>
    </row>
    <row r="21" spans="2:8" x14ac:dyDescent="0.25">
      <c r="B21" s="25" t="s">
        <v>90</v>
      </c>
      <c r="C21" s="26">
        <v>117</v>
      </c>
      <c r="D21" s="27">
        <v>79</v>
      </c>
      <c r="E21" s="29">
        <v>38</v>
      </c>
      <c r="F21" s="26">
        <v>74</v>
      </c>
      <c r="G21" s="27">
        <v>49</v>
      </c>
      <c r="H21" s="29">
        <v>25</v>
      </c>
    </row>
    <row r="22" spans="2:8" x14ac:dyDescent="0.25">
      <c r="B22" s="25" t="s">
        <v>72</v>
      </c>
      <c r="C22" s="26">
        <v>109</v>
      </c>
      <c r="D22" s="27">
        <v>133</v>
      </c>
      <c r="E22" s="29">
        <v>-24</v>
      </c>
      <c r="F22" s="26">
        <v>107</v>
      </c>
      <c r="G22" s="27">
        <v>112</v>
      </c>
      <c r="H22" s="29">
        <v>-5</v>
      </c>
    </row>
    <row r="23" spans="2:8" x14ac:dyDescent="0.25">
      <c r="B23" s="25" t="s">
        <v>86</v>
      </c>
      <c r="C23" s="26">
        <v>71</v>
      </c>
      <c r="D23" s="27">
        <v>53</v>
      </c>
      <c r="E23" s="29">
        <v>18</v>
      </c>
      <c r="F23" s="26">
        <v>50</v>
      </c>
      <c r="G23" s="27">
        <v>39</v>
      </c>
      <c r="H23" s="29">
        <v>11</v>
      </c>
    </row>
    <row r="24" spans="2:8" x14ac:dyDescent="0.25">
      <c r="B24" s="25" t="s">
        <v>93</v>
      </c>
      <c r="C24" s="26">
        <v>69</v>
      </c>
      <c r="D24" s="27">
        <v>124</v>
      </c>
      <c r="E24" s="29">
        <v>-55</v>
      </c>
      <c r="F24" s="26">
        <v>85</v>
      </c>
      <c r="G24" s="27">
        <v>98</v>
      </c>
      <c r="H24" s="29">
        <v>-13</v>
      </c>
    </row>
    <row r="25" spans="2:8" x14ac:dyDescent="0.25">
      <c r="B25" s="25" t="s">
        <v>42</v>
      </c>
      <c r="C25" s="26">
        <v>67</v>
      </c>
      <c r="D25" s="27">
        <v>62</v>
      </c>
      <c r="E25" s="29">
        <v>5</v>
      </c>
      <c r="F25" s="26">
        <v>64</v>
      </c>
      <c r="G25" s="27">
        <v>64</v>
      </c>
      <c r="H25" s="29">
        <v>0</v>
      </c>
    </row>
    <row r="26" spans="2:8" x14ac:dyDescent="0.25">
      <c r="B26" s="25" t="s">
        <v>75</v>
      </c>
      <c r="C26" s="26">
        <v>65</v>
      </c>
      <c r="D26" s="27">
        <v>69</v>
      </c>
      <c r="E26" s="29">
        <v>-4</v>
      </c>
      <c r="F26" s="26">
        <v>66</v>
      </c>
      <c r="G26" s="27">
        <v>46</v>
      </c>
      <c r="H26" s="29">
        <v>20</v>
      </c>
    </row>
    <row r="27" spans="2:8" x14ac:dyDescent="0.25">
      <c r="B27" s="25" t="s">
        <v>84</v>
      </c>
      <c r="C27" s="26">
        <v>57</v>
      </c>
      <c r="D27" s="27">
        <v>62</v>
      </c>
      <c r="E27" s="29">
        <v>-5</v>
      </c>
      <c r="F27" s="26">
        <v>29</v>
      </c>
      <c r="G27" s="27">
        <v>37</v>
      </c>
      <c r="H27" s="29">
        <v>-8</v>
      </c>
    </row>
    <row r="28" spans="2:8" x14ac:dyDescent="0.25">
      <c r="B28" s="25" t="s">
        <v>89</v>
      </c>
      <c r="C28" s="26">
        <v>39</v>
      </c>
      <c r="D28" s="27">
        <v>11</v>
      </c>
      <c r="E28" s="29">
        <v>28</v>
      </c>
      <c r="F28" s="26">
        <v>9</v>
      </c>
      <c r="G28" s="27">
        <v>16</v>
      </c>
      <c r="H28" s="29">
        <v>-7</v>
      </c>
    </row>
    <row r="29" spans="2:8" x14ac:dyDescent="0.25">
      <c r="B29" s="25" t="s">
        <v>38</v>
      </c>
      <c r="C29" s="26">
        <v>34</v>
      </c>
      <c r="D29" s="27">
        <v>29</v>
      </c>
      <c r="E29" s="29">
        <v>5</v>
      </c>
      <c r="F29" s="26">
        <v>23</v>
      </c>
      <c r="G29" s="27">
        <v>24</v>
      </c>
      <c r="H29" s="29">
        <v>-1</v>
      </c>
    </row>
    <row r="30" spans="2:8" x14ac:dyDescent="0.25">
      <c r="B30" s="25" t="s">
        <v>88</v>
      </c>
      <c r="C30" s="26">
        <v>33</v>
      </c>
      <c r="D30" s="27">
        <v>24</v>
      </c>
      <c r="E30" s="29">
        <v>9</v>
      </c>
      <c r="F30" s="26">
        <v>31</v>
      </c>
      <c r="G30" s="27">
        <v>14</v>
      </c>
      <c r="H30" s="29">
        <v>17</v>
      </c>
    </row>
    <row r="31" spans="2:8" x14ac:dyDescent="0.25">
      <c r="B31" s="25" t="s">
        <v>40</v>
      </c>
      <c r="C31" s="26">
        <v>32</v>
      </c>
      <c r="D31" s="27">
        <v>55</v>
      </c>
      <c r="E31" s="29">
        <v>-23</v>
      </c>
      <c r="F31" s="26">
        <v>60</v>
      </c>
      <c r="G31" s="27">
        <v>57</v>
      </c>
      <c r="H31" s="29">
        <v>3</v>
      </c>
    </row>
    <row r="32" spans="2:8" x14ac:dyDescent="0.25">
      <c r="B32" s="25" t="s">
        <v>47</v>
      </c>
      <c r="C32" s="26">
        <v>30</v>
      </c>
      <c r="D32" s="27">
        <v>33</v>
      </c>
      <c r="E32" s="29">
        <v>-3</v>
      </c>
      <c r="F32" s="26">
        <v>32</v>
      </c>
      <c r="G32" s="27">
        <v>125</v>
      </c>
      <c r="H32" s="29">
        <v>-93</v>
      </c>
    </row>
    <row r="33" spans="2:8" x14ac:dyDescent="0.25">
      <c r="B33" s="25" t="s">
        <v>33</v>
      </c>
      <c r="C33" s="26">
        <v>29</v>
      </c>
      <c r="D33" s="27">
        <v>16</v>
      </c>
      <c r="E33" s="29">
        <v>13</v>
      </c>
      <c r="F33" s="26">
        <v>40</v>
      </c>
      <c r="G33" s="27">
        <v>25</v>
      </c>
      <c r="H33" s="29">
        <v>15</v>
      </c>
    </row>
    <row r="34" spans="2:8" x14ac:dyDescent="0.25">
      <c r="B34" s="25" t="s">
        <v>77</v>
      </c>
      <c r="C34" s="26">
        <v>28</v>
      </c>
      <c r="D34" s="27">
        <v>21</v>
      </c>
      <c r="E34" s="29">
        <v>7</v>
      </c>
      <c r="F34" s="26">
        <v>56</v>
      </c>
      <c r="G34" s="27">
        <v>73</v>
      </c>
      <c r="H34" s="29">
        <v>-17</v>
      </c>
    </row>
    <row r="35" spans="2:8" x14ac:dyDescent="0.25">
      <c r="B35" s="25" t="s">
        <v>91</v>
      </c>
      <c r="C35" s="26">
        <v>26</v>
      </c>
      <c r="D35" s="27">
        <v>27</v>
      </c>
      <c r="E35" s="29">
        <v>-1</v>
      </c>
      <c r="F35" s="26">
        <v>30</v>
      </c>
      <c r="G35" s="27">
        <v>39</v>
      </c>
      <c r="H35" s="29">
        <v>-9</v>
      </c>
    </row>
    <row r="36" spans="2:8" x14ac:dyDescent="0.25">
      <c r="B36" s="25" t="s">
        <v>35</v>
      </c>
      <c r="C36" s="26">
        <v>25</v>
      </c>
      <c r="D36" s="27">
        <v>31</v>
      </c>
      <c r="E36" s="29">
        <v>-6</v>
      </c>
      <c r="F36" s="26">
        <v>48</v>
      </c>
      <c r="G36" s="27">
        <v>42</v>
      </c>
      <c r="H36" s="29">
        <v>6</v>
      </c>
    </row>
    <row r="37" spans="2:8" x14ac:dyDescent="0.25">
      <c r="B37" s="25" t="s">
        <v>28</v>
      </c>
      <c r="C37" s="26">
        <v>18</v>
      </c>
      <c r="D37" s="27">
        <v>17</v>
      </c>
      <c r="E37" s="29">
        <v>1</v>
      </c>
      <c r="F37" s="26">
        <v>7</v>
      </c>
      <c r="G37" s="27">
        <v>2</v>
      </c>
      <c r="H37" s="29">
        <v>5</v>
      </c>
    </row>
    <row r="38" spans="2:8" x14ac:dyDescent="0.25">
      <c r="B38" s="25" t="s">
        <v>41</v>
      </c>
      <c r="C38" s="26">
        <v>15</v>
      </c>
      <c r="D38" s="27">
        <v>21</v>
      </c>
      <c r="E38" s="29">
        <v>-6</v>
      </c>
      <c r="F38" s="26">
        <v>8</v>
      </c>
      <c r="G38" s="27">
        <v>6</v>
      </c>
      <c r="H38" s="29">
        <v>2</v>
      </c>
    </row>
    <row r="39" spans="2:8" x14ac:dyDescent="0.25">
      <c r="B39" s="25" t="s">
        <v>30</v>
      </c>
      <c r="C39" s="26">
        <v>14</v>
      </c>
      <c r="D39" s="27">
        <v>15</v>
      </c>
      <c r="E39" s="29">
        <v>-1</v>
      </c>
      <c r="F39" s="26">
        <v>15</v>
      </c>
      <c r="G39" s="27">
        <v>9</v>
      </c>
      <c r="H39" s="29">
        <v>6</v>
      </c>
    </row>
    <row r="40" spans="2:8" x14ac:dyDescent="0.25">
      <c r="B40" s="25" t="s">
        <v>53</v>
      </c>
      <c r="C40" s="26">
        <v>14</v>
      </c>
      <c r="D40" s="27">
        <v>20</v>
      </c>
      <c r="E40" s="29">
        <v>-6</v>
      </c>
      <c r="F40" s="26">
        <v>11</v>
      </c>
      <c r="G40" s="27">
        <v>12</v>
      </c>
      <c r="H40" s="29">
        <v>-1</v>
      </c>
    </row>
    <row r="41" spans="2:8" x14ac:dyDescent="0.25">
      <c r="B41" s="25" t="s">
        <v>76</v>
      </c>
      <c r="C41" s="26">
        <v>10</v>
      </c>
      <c r="D41" s="27">
        <v>8</v>
      </c>
      <c r="E41" s="29">
        <v>2</v>
      </c>
      <c r="F41" s="26">
        <v>13</v>
      </c>
      <c r="G41" s="27">
        <v>8</v>
      </c>
      <c r="H41" s="29">
        <v>5</v>
      </c>
    </row>
    <row r="42" spans="2:8" x14ac:dyDescent="0.25">
      <c r="B42" s="25" t="s">
        <v>44</v>
      </c>
      <c r="C42" s="26">
        <v>8</v>
      </c>
      <c r="D42" s="27">
        <v>5</v>
      </c>
      <c r="E42" s="29">
        <v>3</v>
      </c>
      <c r="F42" s="26">
        <v>5</v>
      </c>
      <c r="G42" s="27">
        <v>3</v>
      </c>
      <c r="H42" s="29">
        <v>2</v>
      </c>
    </row>
    <row r="43" spans="2:8" x14ac:dyDescent="0.25">
      <c r="B43" s="25" t="s">
        <v>39</v>
      </c>
      <c r="C43" s="26">
        <v>6</v>
      </c>
      <c r="D43" s="27">
        <v>10</v>
      </c>
      <c r="E43" s="29">
        <v>-4</v>
      </c>
      <c r="F43" s="26">
        <v>11</v>
      </c>
      <c r="G43" s="27">
        <v>15</v>
      </c>
      <c r="H43" s="29">
        <v>-4</v>
      </c>
    </row>
    <row r="44" spans="2:8" x14ac:dyDescent="0.25">
      <c r="B44" s="25" t="s">
        <v>80</v>
      </c>
      <c r="C44" s="26">
        <v>6</v>
      </c>
      <c r="D44" s="27">
        <v>9</v>
      </c>
      <c r="E44" s="29">
        <v>-3</v>
      </c>
      <c r="F44" s="26">
        <v>9</v>
      </c>
      <c r="G44" s="27">
        <v>6</v>
      </c>
      <c r="H44" s="29">
        <v>3</v>
      </c>
    </row>
    <row r="45" spans="2:8" x14ac:dyDescent="0.25">
      <c r="B45" s="25" t="s">
        <v>81</v>
      </c>
      <c r="C45" s="26">
        <v>6</v>
      </c>
      <c r="D45" s="27">
        <v>8</v>
      </c>
      <c r="E45" s="29">
        <v>-2</v>
      </c>
      <c r="F45" s="26">
        <v>4</v>
      </c>
      <c r="G45" s="27">
        <v>3</v>
      </c>
      <c r="H45" s="29">
        <v>1</v>
      </c>
    </row>
    <row r="46" spans="2:8" x14ac:dyDescent="0.25">
      <c r="B46" s="25" t="s">
        <v>36</v>
      </c>
      <c r="C46" s="26">
        <v>5</v>
      </c>
      <c r="D46" s="27">
        <v>13</v>
      </c>
      <c r="E46" s="29">
        <v>-8</v>
      </c>
      <c r="F46" s="26">
        <v>13</v>
      </c>
      <c r="G46" s="27">
        <v>15</v>
      </c>
      <c r="H46" s="29">
        <v>-2</v>
      </c>
    </row>
    <row r="47" spans="2:8" x14ac:dyDescent="0.25">
      <c r="B47" s="25" t="s">
        <v>64</v>
      </c>
      <c r="C47" s="26">
        <v>5</v>
      </c>
      <c r="D47" s="27">
        <v>6</v>
      </c>
      <c r="E47" s="29">
        <v>-1</v>
      </c>
      <c r="F47" s="26">
        <v>9</v>
      </c>
      <c r="G47" s="27">
        <v>6</v>
      </c>
      <c r="H47" s="29">
        <v>3</v>
      </c>
    </row>
    <row r="48" spans="2:8" x14ac:dyDescent="0.25">
      <c r="B48" s="25" t="s">
        <v>65</v>
      </c>
      <c r="C48" s="26">
        <v>5</v>
      </c>
      <c r="D48" s="27">
        <v>1</v>
      </c>
      <c r="E48" s="29">
        <v>4</v>
      </c>
      <c r="F48" s="26">
        <v>4</v>
      </c>
      <c r="G48" s="27">
        <v>5</v>
      </c>
      <c r="H48" s="29">
        <v>-1</v>
      </c>
    </row>
    <row r="49" spans="2:8" x14ac:dyDescent="0.25">
      <c r="B49" s="25" t="s">
        <v>70</v>
      </c>
      <c r="C49" s="26">
        <v>5</v>
      </c>
      <c r="D49" s="27">
        <v>9</v>
      </c>
      <c r="E49" s="29">
        <v>-4</v>
      </c>
      <c r="F49" s="26">
        <v>3</v>
      </c>
      <c r="G49" s="27">
        <v>6</v>
      </c>
      <c r="H49" s="29">
        <v>-3</v>
      </c>
    </row>
    <row r="50" spans="2:8" x14ac:dyDescent="0.25">
      <c r="B50" s="25" t="s">
        <v>61</v>
      </c>
      <c r="C50" s="26">
        <v>4</v>
      </c>
      <c r="D50" s="27">
        <v>3</v>
      </c>
      <c r="E50" s="29">
        <v>1</v>
      </c>
      <c r="F50" s="26">
        <v>2</v>
      </c>
      <c r="G50" s="27">
        <v>3</v>
      </c>
      <c r="H50" s="29">
        <v>-1</v>
      </c>
    </row>
    <row r="51" spans="2:8" x14ac:dyDescent="0.25">
      <c r="B51" s="25" t="s">
        <v>87</v>
      </c>
      <c r="C51" s="26">
        <v>3</v>
      </c>
      <c r="D51" s="27">
        <v>1</v>
      </c>
      <c r="E51" s="29">
        <v>2</v>
      </c>
      <c r="F51" s="26">
        <v>3</v>
      </c>
      <c r="G51" s="27">
        <v>6</v>
      </c>
      <c r="H51" s="29">
        <v>-3</v>
      </c>
    </row>
    <row r="52" spans="2:8" x14ac:dyDescent="0.25">
      <c r="B52" s="25" t="s">
        <v>92</v>
      </c>
      <c r="C52" s="26">
        <v>3</v>
      </c>
      <c r="D52" s="27">
        <v>3</v>
      </c>
      <c r="E52" s="29">
        <v>0</v>
      </c>
      <c r="F52" s="26">
        <v>6</v>
      </c>
      <c r="G52" s="27">
        <v>6</v>
      </c>
      <c r="H52" s="29">
        <v>0</v>
      </c>
    </row>
    <row r="53" spans="2:8" x14ac:dyDescent="0.25">
      <c r="B53" s="25" t="s">
        <v>63</v>
      </c>
      <c r="C53" s="26">
        <v>2</v>
      </c>
      <c r="D53" s="27">
        <v>1</v>
      </c>
      <c r="E53" s="29">
        <v>1</v>
      </c>
      <c r="F53" s="26">
        <v>7</v>
      </c>
      <c r="G53" s="27">
        <v>3</v>
      </c>
      <c r="H53" s="29">
        <v>4</v>
      </c>
    </row>
    <row r="54" spans="2:8" x14ac:dyDescent="0.25">
      <c r="B54" s="25" t="s">
        <v>85</v>
      </c>
      <c r="C54" s="26">
        <v>2</v>
      </c>
      <c r="D54" s="27">
        <v>2</v>
      </c>
      <c r="E54" s="29">
        <v>0</v>
      </c>
      <c r="F54" s="26">
        <v>13</v>
      </c>
      <c r="G54" s="27">
        <v>12</v>
      </c>
      <c r="H54" s="29">
        <v>1</v>
      </c>
    </row>
    <row r="55" spans="2:8" x14ac:dyDescent="0.25">
      <c r="B55" s="25" t="s">
        <v>31</v>
      </c>
      <c r="C55" s="26">
        <v>1</v>
      </c>
      <c r="D55" s="27">
        <v>11</v>
      </c>
      <c r="E55" s="29">
        <v>-10</v>
      </c>
      <c r="F55" s="26">
        <v>5</v>
      </c>
      <c r="G55" s="27">
        <v>19</v>
      </c>
      <c r="H55" s="29">
        <v>-14</v>
      </c>
    </row>
    <row r="56" spans="2:8" x14ac:dyDescent="0.25">
      <c r="B56" s="25" t="s">
        <v>58</v>
      </c>
      <c r="C56" s="26">
        <v>1</v>
      </c>
      <c r="D56" s="27">
        <v>1</v>
      </c>
      <c r="E56" s="29">
        <v>0</v>
      </c>
      <c r="F56" s="26">
        <v>2</v>
      </c>
      <c r="G56" s="27">
        <v>2</v>
      </c>
      <c r="H56" s="29">
        <v>0</v>
      </c>
    </row>
    <row r="57" spans="2:8" x14ac:dyDescent="0.25">
      <c r="B57" s="25" t="s">
        <v>82</v>
      </c>
      <c r="C57" s="26">
        <v>1</v>
      </c>
      <c r="D57" s="27">
        <v>2</v>
      </c>
      <c r="E57" s="29">
        <v>-1</v>
      </c>
      <c r="F57" s="26">
        <v>0</v>
      </c>
      <c r="G57" s="27">
        <v>1</v>
      </c>
      <c r="H57" s="29">
        <v>-1</v>
      </c>
    </row>
    <row r="58" spans="2:8" x14ac:dyDescent="0.25">
      <c r="B58" s="25" t="s">
        <v>46</v>
      </c>
      <c r="C58" s="26">
        <v>0</v>
      </c>
      <c r="D58" s="27">
        <v>0</v>
      </c>
      <c r="E58" s="29">
        <v>0</v>
      </c>
      <c r="F58" s="26">
        <v>2</v>
      </c>
      <c r="G58" s="27">
        <v>1</v>
      </c>
      <c r="H58" s="29">
        <v>1</v>
      </c>
    </row>
    <row r="59" spans="2:8" x14ac:dyDescent="0.25">
      <c r="B59" s="25" t="s">
        <v>51</v>
      </c>
      <c r="C59" s="26">
        <v>0</v>
      </c>
      <c r="D59" s="27">
        <v>3</v>
      </c>
      <c r="E59" s="29">
        <v>-3</v>
      </c>
      <c r="F59" s="26">
        <v>1</v>
      </c>
      <c r="G59" s="27">
        <v>4</v>
      </c>
      <c r="H59" s="29">
        <v>-3</v>
      </c>
    </row>
    <row r="60" spans="2:8" x14ac:dyDescent="0.25">
      <c r="B60" s="25" t="s">
        <v>56</v>
      </c>
      <c r="C60" s="26">
        <v>0</v>
      </c>
      <c r="D60" s="27">
        <v>1</v>
      </c>
      <c r="E60" s="29">
        <v>-1</v>
      </c>
      <c r="F60" s="26">
        <v>4</v>
      </c>
      <c r="G60" s="27">
        <v>1</v>
      </c>
      <c r="H60" s="29">
        <v>3</v>
      </c>
    </row>
    <row r="61" spans="2:8" x14ac:dyDescent="0.25">
      <c r="B61" s="25" t="s">
        <v>74</v>
      </c>
      <c r="C61" s="26">
        <v>0</v>
      </c>
      <c r="D61" s="27">
        <v>0</v>
      </c>
      <c r="E61" s="29">
        <v>0</v>
      </c>
      <c r="F61" s="26">
        <v>0</v>
      </c>
      <c r="G61" s="27">
        <v>1</v>
      </c>
      <c r="H61" s="29">
        <v>-1</v>
      </c>
    </row>
    <row r="62" spans="2:8" x14ac:dyDescent="0.25">
      <c r="B62" s="25" t="s">
        <v>78</v>
      </c>
      <c r="C62" s="26">
        <v>0</v>
      </c>
      <c r="D62" s="27">
        <v>13</v>
      </c>
      <c r="E62" s="29">
        <v>-13</v>
      </c>
      <c r="F62" s="26">
        <v>0</v>
      </c>
      <c r="G62" s="27">
        <v>1</v>
      </c>
      <c r="H62" s="29">
        <v>-1</v>
      </c>
    </row>
    <row r="63" spans="2:8" x14ac:dyDescent="0.25">
      <c r="B63" s="48" t="s">
        <v>13</v>
      </c>
      <c r="C63" s="49"/>
      <c r="D63" s="49"/>
      <c r="E63" s="49"/>
      <c r="F63" s="49"/>
      <c r="G63" s="49"/>
      <c r="H63" s="49"/>
    </row>
    <row r="64" spans="2:8" x14ac:dyDescent="0.25">
      <c r="B64" s="50"/>
      <c r="C64" s="50"/>
      <c r="D64" s="50"/>
      <c r="E64" s="50"/>
      <c r="F64" s="50"/>
      <c r="G64" s="50"/>
      <c r="H64" s="50"/>
    </row>
    <row r="65" spans="2:8" x14ac:dyDescent="0.25">
      <c r="B65" s="50"/>
      <c r="C65" s="50"/>
      <c r="D65" s="50"/>
      <c r="E65" s="50"/>
      <c r="F65" s="50"/>
      <c r="G65" s="50"/>
      <c r="H65" s="50"/>
    </row>
    <row r="66" spans="2:8" x14ac:dyDescent="0.25">
      <c r="B66" s="50"/>
      <c r="C66" s="50"/>
      <c r="D66" s="50"/>
      <c r="E66" s="50"/>
      <c r="F66" s="50"/>
      <c r="G66" s="50"/>
      <c r="H66" s="50"/>
    </row>
    <row r="67" spans="2:8" x14ac:dyDescent="0.25">
      <c r="B67" s="50"/>
      <c r="C67" s="50"/>
      <c r="D67" s="50"/>
      <c r="E67" s="50"/>
      <c r="F67" s="50"/>
      <c r="G67" s="50"/>
      <c r="H67" s="50"/>
    </row>
    <row r="68" spans="2:8" x14ac:dyDescent="0.25">
      <c r="B68" s="50"/>
      <c r="C68" s="50"/>
      <c r="D68" s="50"/>
      <c r="E68" s="50"/>
      <c r="F68" s="50"/>
      <c r="G68" s="50"/>
      <c r="H68" s="50"/>
    </row>
    <row r="69" spans="2:8" x14ac:dyDescent="0.25">
      <c r="B69" s="50"/>
      <c r="C69" s="50"/>
      <c r="D69" s="50"/>
      <c r="E69" s="50"/>
      <c r="F69" s="50"/>
      <c r="G69" s="50"/>
      <c r="H69" s="50"/>
    </row>
    <row r="70" spans="2:8" x14ac:dyDescent="0.25">
      <c r="B70" s="50"/>
      <c r="C70" s="50"/>
      <c r="D70" s="50"/>
      <c r="E70" s="50"/>
      <c r="F70" s="50"/>
      <c r="G70" s="50"/>
      <c r="H70" s="50"/>
    </row>
    <row r="71" spans="2:8" x14ac:dyDescent="0.25">
      <c r="B71" s="50"/>
      <c r="C71" s="50"/>
      <c r="D71" s="50"/>
      <c r="E71" s="50"/>
      <c r="F71" s="50"/>
      <c r="G71" s="50"/>
      <c r="H71" s="50"/>
    </row>
    <row r="72" spans="2:8" x14ac:dyDescent="0.25">
      <c r="B72" s="50"/>
      <c r="C72" s="50"/>
      <c r="D72" s="50"/>
      <c r="E72" s="50"/>
      <c r="F72" s="50"/>
      <c r="G72" s="50"/>
      <c r="H72" s="50"/>
    </row>
    <row r="73" spans="2:8" x14ac:dyDescent="0.25">
      <c r="B73" s="50"/>
      <c r="C73" s="50"/>
      <c r="D73" s="50"/>
      <c r="E73" s="50"/>
      <c r="F73" s="50"/>
      <c r="G73" s="50"/>
      <c r="H73" s="50"/>
    </row>
    <row r="74" spans="2:8" x14ac:dyDescent="0.25">
      <c r="B74" s="50"/>
      <c r="C74" s="50"/>
      <c r="D74" s="50"/>
      <c r="E74" s="50"/>
      <c r="F74" s="50"/>
      <c r="G74" s="50"/>
      <c r="H74" s="50"/>
    </row>
    <row r="75" spans="2:8" x14ac:dyDescent="0.25">
      <c r="B75" s="50"/>
      <c r="C75" s="50"/>
      <c r="D75" s="50"/>
      <c r="E75" s="50"/>
      <c r="F75" s="50"/>
      <c r="G75" s="50"/>
      <c r="H75" s="50"/>
    </row>
    <row r="76" spans="2:8" x14ac:dyDescent="0.25">
      <c r="B76" s="50"/>
      <c r="C76" s="50"/>
      <c r="D76" s="50"/>
      <c r="E76" s="50"/>
      <c r="F76" s="50"/>
      <c r="G76" s="50"/>
      <c r="H76" s="50"/>
    </row>
    <row r="77" spans="2:8" x14ac:dyDescent="0.25">
      <c r="B77" s="50"/>
      <c r="C77" s="50"/>
      <c r="D77" s="50"/>
      <c r="E77" s="50"/>
      <c r="F77" s="50"/>
      <c r="G77" s="50"/>
      <c r="H77" s="50"/>
    </row>
    <row r="78" spans="2:8" x14ac:dyDescent="0.25">
      <c r="B78" s="50"/>
      <c r="C78" s="50"/>
      <c r="D78" s="50"/>
      <c r="E78" s="50"/>
      <c r="F78" s="50"/>
      <c r="G78" s="50"/>
      <c r="H78" s="50"/>
    </row>
    <row r="79" spans="2:8" x14ac:dyDescent="0.25">
      <c r="B79" s="50"/>
      <c r="C79" s="50"/>
      <c r="D79" s="50"/>
      <c r="E79" s="50"/>
      <c r="F79" s="50"/>
      <c r="G79" s="50"/>
      <c r="H79" s="50"/>
    </row>
  </sheetData>
  <autoFilter ref="B7:H30">
    <sortState ref="B8:H80">
      <sortCondition descending="1" ref="C7:C30"/>
    </sortState>
  </autoFilter>
  <mergeCells count="2">
    <mergeCell ref="C6:E6"/>
    <mergeCell ref="F6:H6"/>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9"/>
  <sheetViews>
    <sheetView showGridLines="0" showRowColHeaders="0" zoomScale="80" zoomScaleNormal="80" workbookViewId="0">
      <selection activeCell="B4" sqref="B4"/>
    </sheetView>
  </sheetViews>
  <sheetFormatPr defaultRowHeight="15" x14ac:dyDescent="0.25"/>
  <cols>
    <col min="1" max="1" width="15.28515625" customWidth="1"/>
    <col min="2" max="2" width="97.5703125" customWidth="1"/>
    <col min="3" max="3" width="16.28515625" bestFit="1" customWidth="1"/>
    <col min="4" max="4" width="19.5703125" bestFit="1" customWidth="1"/>
    <col min="5" max="5" width="14.85546875" customWidth="1"/>
    <col min="6" max="6" width="15.7109375" customWidth="1"/>
    <col min="7" max="7" width="20.140625" bestFit="1" customWidth="1"/>
    <col min="8" max="8" width="11.42578125" customWidth="1"/>
  </cols>
  <sheetData>
    <row r="2" spans="2:9" ht="17.25" thickBot="1" x14ac:dyDescent="0.35">
      <c r="B2" s="9"/>
      <c r="C2" s="10"/>
      <c r="D2" s="11" t="s">
        <v>3</v>
      </c>
      <c r="E2" s="11" t="s">
        <v>4</v>
      </c>
      <c r="F2" s="11" t="s">
        <v>5</v>
      </c>
      <c r="G2" s="12"/>
      <c r="H2" s="12"/>
      <c r="I2" s="12"/>
    </row>
    <row r="3" spans="2:9" ht="17.25" thickTop="1" x14ac:dyDescent="0.3">
      <c r="B3" s="36" t="s">
        <v>23</v>
      </c>
      <c r="C3" s="14">
        <v>2019</v>
      </c>
      <c r="D3" s="15">
        <v>68277</v>
      </c>
      <c r="E3" s="15">
        <v>61232</v>
      </c>
      <c r="F3" s="15">
        <v>7045</v>
      </c>
      <c r="G3" s="12"/>
      <c r="H3" s="12"/>
      <c r="I3" s="12"/>
    </row>
    <row r="4" spans="2:9" ht="16.5" x14ac:dyDescent="0.3">
      <c r="B4" s="9"/>
      <c r="C4" s="14">
        <v>2018</v>
      </c>
      <c r="D4" s="15">
        <v>61512</v>
      </c>
      <c r="E4" s="15">
        <v>68886</v>
      </c>
      <c r="F4" s="15">
        <v>-7374</v>
      </c>
      <c r="G4" s="12"/>
      <c r="H4" s="12"/>
      <c r="I4" s="12"/>
    </row>
    <row r="5" spans="2:9" x14ac:dyDescent="0.25">
      <c r="B5" s="16"/>
    </row>
    <row r="6" spans="2:9" x14ac:dyDescent="0.25">
      <c r="B6" s="31"/>
      <c r="C6" s="43">
        <v>2019</v>
      </c>
      <c r="D6" s="44"/>
      <c r="E6" s="45"/>
      <c r="F6" s="43">
        <v>2018</v>
      </c>
      <c r="G6" s="44"/>
      <c r="H6" s="45"/>
    </row>
    <row r="7" spans="2:9" x14ac:dyDescent="0.25">
      <c r="B7" s="32" t="s">
        <v>6</v>
      </c>
      <c r="C7" s="33" t="s">
        <v>7</v>
      </c>
      <c r="D7" s="34" t="s">
        <v>8</v>
      </c>
      <c r="E7" s="35" t="s">
        <v>9</v>
      </c>
      <c r="F7" s="33" t="s">
        <v>3</v>
      </c>
      <c r="G7" s="34" t="s">
        <v>11</v>
      </c>
      <c r="H7" s="35" t="s">
        <v>9</v>
      </c>
    </row>
    <row r="8" spans="2:9" x14ac:dyDescent="0.25">
      <c r="B8" s="25" t="s">
        <v>49</v>
      </c>
      <c r="C8" s="26">
        <v>14369</v>
      </c>
      <c r="D8" s="27">
        <v>13349</v>
      </c>
      <c r="E8" s="29">
        <v>1020</v>
      </c>
      <c r="F8" s="26">
        <v>12874</v>
      </c>
      <c r="G8" s="27">
        <v>12774</v>
      </c>
      <c r="H8" s="29">
        <v>100</v>
      </c>
    </row>
    <row r="9" spans="2:9" x14ac:dyDescent="0.25">
      <c r="B9" s="25" t="s">
        <v>26</v>
      </c>
      <c r="C9" s="26">
        <v>10602</v>
      </c>
      <c r="D9" s="27">
        <v>10850</v>
      </c>
      <c r="E9" s="29">
        <v>-248</v>
      </c>
      <c r="F9" s="26">
        <v>11346</v>
      </c>
      <c r="G9" s="27">
        <v>10998</v>
      </c>
      <c r="H9" s="29">
        <v>348</v>
      </c>
    </row>
    <row r="10" spans="2:9" x14ac:dyDescent="0.25">
      <c r="B10" s="25" t="s">
        <v>69</v>
      </c>
      <c r="C10" s="26">
        <v>9927</v>
      </c>
      <c r="D10" s="27">
        <v>9524</v>
      </c>
      <c r="E10" s="29">
        <v>403</v>
      </c>
      <c r="F10" s="26">
        <v>9837</v>
      </c>
      <c r="G10" s="27">
        <v>9397</v>
      </c>
      <c r="H10" s="29">
        <v>440</v>
      </c>
    </row>
    <row r="11" spans="2:9" x14ac:dyDescent="0.25">
      <c r="B11" s="25" t="s">
        <v>32</v>
      </c>
      <c r="C11" s="26">
        <v>6598</v>
      </c>
      <c r="D11" s="27">
        <v>1844</v>
      </c>
      <c r="E11" s="29">
        <v>4754</v>
      </c>
      <c r="F11" s="26">
        <v>1690</v>
      </c>
      <c r="G11" s="27">
        <v>1463</v>
      </c>
      <c r="H11" s="29">
        <v>227</v>
      </c>
    </row>
    <row r="12" spans="2:9" x14ac:dyDescent="0.25">
      <c r="B12" s="25" t="s">
        <v>71</v>
      </c>
      <c r="C12" s="26">
        <v>3494</v>
      </c>
      <c r="D12" s="27">
        <v>3423</v>
      </c>
      <c r="E12" s="29">
        <v>71</v>
      </c>
      <c r="F12" s="26">
        <v>3120</v>
      </c>
      <c r="G12" s="27">
        <v>2609</v>
      </c>
      <c r="H12" s="29">
        <v>511</v>
      </c>
    </row>
    <row r="13" spans="2:9" x14ac:dyDescent="0.25">
      <c r="B13" s="25" t="s">
        <v>48</v>
      </c>
      <c r="C13" s="26">
        <v>3287</v>
      </c>
      <c r="D13" s="27">
        <v>2799</v>
      </c>
      <c r="E13" s="29">
        <v>488</v>
      </c>
      <c r="F13" s="26">
        <v>2684</v>
      </c>
      <c r="G13" s="27">
        <v>2377</v>
      </c>
      <c r="H13" s="29">
        <v>307</v>
      </c>
    </row>
    <row r="14" spans="2:9" x14ac:dyDescent="0.25">
      <c r="B14" s="25" t="s">
        <v>50</v>
      </c>
      <c r="C14" s="26">
        <v>2921</v>
      </c>
      <c r="D14" s="27">
        <v>2775</v>
      </c>
      <c r="E14" s="29">
        <v>146</v>
      </c>
      <c r="F14" s="26">
        <v>2853</v>
      </c>
      <c r="G14" s="27">
        <v>3091</v>
      </c>
      <c r="H14" s="29">
        <v>-238</v>
      </c>
    </row>
    <row r="15" spans="2:9" x14ac:dyDescent="0.25">
      <c r="B15" s="25" t="s">
        <v>45</v>
      </c>
      <c r="C15" s="26">
        <v>2093</v>
      </c>
      <c r="D15" s="27">
        <v>1935</v>
      </c>
      <c r="E15" s="29">
        <v>158</v>
      </c>
      <c r="F15" s="26">
        <v>1930</v>
      </c>
      <c r="G15" s="27">
        <v>1871</v>
      </c>
      <c r="H15" s="29">
        <v>59</v>
      </c>
    </row>
    <row r="16" spans="2:9" x14ac:dyDescent="0.25">
      <c r="B16" s="25" t="s">
        <v>86</v>
      </c>
      <c r="C16" s="26">
        <v>1682</v>
      </c>
      <c r="D16" s="27">
        <v>1236</v>
      </c>
      <c r="E16" s="29">
        <v>446</v>
      </c>
      <c r="F16" s="26">
        <v>1070</v>
      </c>
      <c r="G16" s="27">
        <v>842</v>
      </c>
      <c r="H16" s="29">
        <v>228</v>
      </c>
    </row>
    <row r="17" spans="2:8" x14ac:dyDescent="0.25">
      <c r="B17" s="25" t="s">
        <v>52</v>
      </c>
      <c r="C17" s="26">
        <v>1349</v>
      </c>
      <c r="D17" s="27">
        <v>1254</v>
      </c>
      <c r="E17" s="29">
        <v>95</v>
      </c>
      <c r="F17" s="26">
        <v>1231</v>
      </c>
      <c r="G17" s="27">
        <v>1134</v>
      </c>
      <c r="H17" s="29">
        <v>97</v>
      </c>
    </row>
    <row r="18" spans="2:8" x14ac:dyDescent="0.25">
      <c r="B18" s="25" t="s">
        <v>57</v>
      </c>
      <c r="C18" s="26">
        <v>1334</v>
      </c>
      <c r="D18" s="27">
        <v>2128</v>
      </c>
      <c r="E18" s="29">
        <v>-794</v>
      </c>
      <c r="F18" s="26">
        <v>1864</v>
      </c>
      <c r="G18" s="27">
        <v>1737</v>
      </c>
      <c r="H18" s="29">
        <v>127</v>
      </c>
    </row>
    <row r="19" spans="2:8" x14ac:dyDescent="0.25">
      <c r="B19" s="25" t="s">
        <v>27</v>
      </c>
      <c r="C19" s="26">
        <v>1290</v>
      </c>
      <c r="D19" s="27">
        <v>1208</v>
      </c>
      <c r="E19" s="29">
        <v>82</v>
      </c>
      <c r="F19" s="26">
        <v>1257</v>
      </c>
      <c r="G19" s="27">
        <v>1282</v>
      </c>
      <c r="H19" s="29">
        <v>-25</v>
      </c>
    </row>
    <row r="20" spans="2:8" x14ac:dyDescent="0.25">
      <c r="B20" s="25" t="s">
        <v>73</v>
      </c>
      <c r="C20" s="26">
        <v>998</v>
      </c>
      <c r="D20" s="27">
        <v>947</v>
      </c>
      <c r="E20" s="29">
        <v>51</v>
      </c>
      <c r="F20" s="26">
        <v>935</v>
      </c>
      <c r="G20" s="27">
        <v>844</v>
      </c>
      <c r="H20" s="29">
        <v>91</v>
      </c>
    </row>
    <row r="21" spans="2:8" x14ac:dyDescent="0.25">
      <c r="B21" s="25" t="s">
        <v>90</v>
      </c>
      <c r="C21" s="26">
        <v>918</v>
      </c>
      <c r="D21" s="27">
        <v>846</v>
      </c>
      <c r="E21" s="29">
        <v>72</v>
      </c>
      <c r="F21" s="26">
        <v>753</v>
      </c>
      <c r="G21" s="27">
        <v>718</v>
      </c>
      <c r="H21" s="29">
        <v>35</v>
      </c>
    </row>
    <row r="22" spans="2:8" x14ac:dyDescent="0.25">
      <c r="B22" s="25" t="s">
        <v>35</v>
      </c>
      <c r="C22" s="26">
        <v>774</v>
      </c>
      <c r="D22" s="27">
        <v>682</v>
      </c>
      <c r="E22" s="29">
        <v>92</v>
      </c>
      <c r="F22" s="26">
        <v>1791</v>
      </c>
      <c r="G22" s="27">
        <v>11387</v>
      </c>
      <c r="H22" s="29">
        <v>-9596</v>
      </c>
    </row>
    <row r="23" spans="2:8" x14ac:dyDescent="0.25">
      <c r="B23" s="25" t="s">
        <v>42</v>
      </c>
      <c r="C23" s="26">
        <v>625</v>
      </c>
      <c r="D23" s="27">
        <v>603</v>
      </c>
      <c r="E23" s="29">
        <v>22</v>
      </c>
      <c r="F23" s="26">
        <v>604</v>
      </c>
      <c r="G23" s="27">
        <v>536</v>
      </c>
      <c r="H23" s="29">
        <v>68</v>
      </c>
    </row>
    <row r="24" spans="2:8" x14ac:dyDescent="0.25">
      <c r="B24" s="25" t="s">
        <v>72</v>
      </c>
      <c r="C24" s="26">
        <v>533</v>
      </c>
      <c r="D24" s="27">
        <v>603</v>
      </c>
      <c r="E24" s="29">
        <v>-70</v>
      </c>
      <c r="F24" s="26">
        <v>649</v>
      </c>
      <c r="G24" s="27">
        <v>448</v>
      </c>
      <c r="H24" s="29">
        <v>201</v>
      </c>
    </row>
    <row r="25" spans="2:8" x14ac:dyDescent="0.25">
      <c r="B25" s="25" t="s">
        <v>88</v>
      </c>
      <c r="C25" s="26">
        <v>491</v>
      </c>
      <c r="D25" s="27">
        <v>564</v>
      </c>
      <c r="E25" s="29">
        <v>-73</v>
      </c>
      <c r="F25" s="26">
        <v>591</v>
      </c>
      <c r="G25" s="27">
        <v>782</v>
      </c>
      <c r="H25" s="29">
        <v>-191</v>
      </c>
    </row>
    <row r="26" spans="2:8" x14ac:dyDescent="0.25">
      <c r="B26" s="25" t="s">
        <v>28</v>
      </c>
      <c r="C26" s="26">
        <v>405</v>
      </c>
      <c r="D26" s="27">
        <v>415</v>
      </c>
      <c r="E26" s="29">
        <v>-10</v>
      </c>
      <c r="F26" s="26">
        <v>342</v>
      </c>
      <c r="G26" s="27">
        <v>638</v>
      </c>
      <c r="H26" s="29">
        <v>-296</v>
      </c>
    </row>
    <row r="27" spans="2:8" x14ac:dyDescent="0.25">
      <c r="B27" s="25" t="s">
        <v>75</v>
      </c>
      <c r="C27" s="26">
        <v>390</v>
      </c>
      <c r="D27" s="27">
        <v>392</v>
      </c>
      <c r="E27" s="29">
        <v>-2</v>
      </c>
      <c r="F27" s="26">
        <v>354</v>
      </c>
      <c r="G27" s="27">
        <v>334</v>
      </c>
      <c r="H27" s="29">
        <v>20</v>
      </c>
    </row>
    <row r="28" spans="2:8" x14ac:dyDescent="0.25">
      <c r="B28" s="25" t="s">
        <v>39</v>
      </c>
      <c r="C28" s="26">
        <v>358</v>
      </c>
      <c r="D28" s="27">
        <v>301</v>
      </c>
      <c r="E28" s="29">
        <v>57</v>
      </c>
      <c r="F28" s="26">
        <v>226</v>
      </c>
      <c r="G28" s="27">
        <v>348</v>
      </c>
      <c r="H28" s="29">
        <v>-122</v>
      </c>
    </row>
    <row r="29" spans="2:8" x14ac:dyDescent="0.25">
      <c r="B29" s="25" t="s">
        <v>40</v>
      </c>
      <c r="C29" s="26">
        <v>354</v>
      </c>
      <c r="D29" s="27">
        <v>283</v>
      </c>
      <c r="E29" s="29">
        <v>71</v>
      </c>
      <c r="F29" s="26">
        <v>234</v>
      </c>
      <c r="G29" s="27">
        <v>303</v>
      </c>
      <c r="H29" s="29">
        <v>-69</v>
      </c>
    </row>
    <row r="30" spans="2:8" x14ac:dyDescent="0.25">
      <c r="B30" s="25" t="s">
        <v>89</v>
      </c>
      <c r="C30" s="26">
        <v>343</v>
      </c>
      <c r="D30" s="27">
        <v>327</v>
      </c>
      <c r="E30" s="29">
        <v>16</v>
      </c>
      <c r="F30" s="26">
        <v>282</v>
      </c>
      <c r="G30" s="27">
        <v>225</v>
      </c>
      <c r="H30" s="29">
        <v>57</v>
      </c>
    </row>
    <row r="31" spans="2:8" x14ac:dyDescent="0.25">
      <c r="B31" s="25" t="s">
        <v>25</v>
      </c>
      <c r="C31" s="26">
        <v>238</v>
      </c>
      <c r="D31" s="27">
        <v>208</v>
      </c>
      <c r="E31" s="29">
        <v>30</v>
      </c>
      <c r="F31" s="26">
        <v>212</v>
      </c>
      <c r="G31" s="27">
        <v>196</v>
      </c>
      <c r="H31" s="29">
        <v>16</v>
      </c>
    </row>
    <row r="32" spans="2:8" x14ac:dyDescent="0.25">
      <c r="B32" s="25" t="s">
        <v>76</v>
      </c>
      <c r="C32" s="26">
        <v>225</v>
      </c>
      <c r="D32" s="27">
        <v>268</v>
      </c>
      <c r="E32" s="29">
        <v>-43</v>
      </c>
      <c r="F32" s="26">
        <v>200</v>
      </c>
      <c r="G32" s="27">
        <v>165</v>
      </c>
      <c r="H32" s="29">
        <v>35</v>
      </c>
    </row>
    <row r="33" spans="2:8" x14ac:dyDescent="0.25">
      <c r="B33" s="25" t="s">
        <v>38</v>
      </c>
      <c r="C33" s="26">
        <v>197</v>
      </c>
      <c r="D33" s="27">
        <v>158</v>
      </c>
      <c r="E33" s="29">
        <v>39</v>
      </c>
      <c r="F33" s="26">
        <v>200</v>
      </c>
      <c r="G33" s="27">
        <v>158</v>
      </c>
      <c r="H33" s="29">
        <v>42</v>
      </c>
    </row>
    <row r="34" spans="2:8" x14ac:dyDescent="0.25">
      <c r="B34" s="25" t="s">
        <v>65</v>
      </c>
      <c r="C34" s="26">
        <v>177</v>
      </c>
      <c r="D34" s="27">
        <v>159</v>
      </c>
      <c r="E34" s="29">
        <v>18</v>
      </c>
      <c r="F34" s="26">
        <v>158</v>
      </c>
      <c r="G34" s="27">
        <v>123</v>
      </c>
      <c r="H34" s="29">
        <v>35</v>
      </c>
    </row>
    <row r="35" spans="2:8" x14ac:dyDescent="0.25">
      <c r="B35" s="25" t="s">
        <v>63</v>
      </c>
      <c r="C35" s="26">
        <v>161</v>
      </c>
      <c r="D35" s="27">
        <v>113</v>
      </c>
      <c r="E35" s="29">
        <v>48</v>
      </c>
      <c r="F35" s="26">
        <v>127</v>
      </c>
      <c r="G35" s="27">
        <v>117</v>
      </c>
      <c r="H35" s="29">
        <v>10</v>
      </c>
    </row>
    <row r="36" spans="2:8" x14ac:dyDescent="0.25">
      <c r="B36" s="25" t="s">
        <v>91</v>
      </c>
      <c r="C36" s="26">
        <v>156</v>
      </c>
      <c r="D36" s="27">
        <v>118</v>
      </c>
      <c r="E36" s="29">
        <v>38</v>
      </c>
      <c r="F36" s="26">
        <v>148</v>
      </c>
      <c r="G36" s="27">
        <v>108</v>
      </c>
      <c r="H36" s="29">
        <v>40</v>
      </c>
    </row>
    <row r="37" spans="2:8" x14ac:dyDescent="0.25">
      <c r="B37" s="25" t="s">
        <v>84</v>
      </c>
      <c r="C37" s="26">
        <v>153</v>
      </c>
      <c r="D37" s="27">
        <v>129</v>
      </c>
      <c r="E37" s="29">
        <v>24</v>
      </c>
      <c r="F37" s="26">
        <v>201</v>
      </c>
      <c r="G37" s="27">
        <v>187</v>
      </c>
      <c r="H37" s="29">
        <v>14</v>
      </c>
    </row>
    <row r="38" spans="2:8" x14ac:dyDescent="0.25">
      <c r="B38" s="25" t="s">
        <v>68</v>
      </c>
      <c r="C38" s="26">
        <v>152</v>
      </c>
      <c r="D38" s="27">
        <v>155</v>
      </c>
      <c r="E38" s="29">
        <v>-3</v>
      </c>
      <c r="F38" s="26">
        <v>116</v>
      </c>
      <c r="G38" s="27">
        <v>140</v>
      </c>
      <c r="H38" s="29">
        <v>-24</v>
      </c>
    </row>
    <row r="39" spans="2:8" x14ac:dyDescent="0.25">
      <c r="B39" s="25" t="s">
        <v>61</v>
      </c>
      <c r="C39" s="26">
        <v>150</v>
      </c>
      <c r="D39" s="27">
        <v>130</v>
      </c>
      <c r="E39" s="29">
        <v>20</v>
      </c>
      <c r="F39" s="26">
        <v>98</v>
      </c>
      <c r="G39" s="27">
        <v>103</v>
      </c>
      <c r="H39" s="29">
        <v>-5</v>
      </c>
    </row>
    <row r="40" spans="2:8" x14ac:dyDescent="0.25">
      <c r="B40" s="25" t="s">
        <v>47</v>
      </c>
      <c r="C40" s="26">
        <v>140</v>
      </c>
      <c r="D40" s="27">
        <v>109</v>
      </c>
      <c r="E40" s="29">
        <v>31</v>
      </c>
      <c r="F40" s="26">
        <v>164</v>
      </c>
      <c r="G40" s="27">
        <v>102</v>
      </c>
      <c r="H40" s="29">
        <v>62</v>
      </c>
    </row>
    <row r="41" spans="2:8" x14ac:dyDescent="0.25">
      <c r="B41" s="25" t="s">
        <v>41</v>
      </c>
      <c r="C41" s="26">
        <v>132</v>
      </c>
      <c r="D41" s="27">
        <v>138</v>
      </c>
      <c r="E41" s="29">
        <v>-6</v>
      </c>
      <c r="F41" s="26">
        <v>229</v>
      </c>
      <c r="G41" s="27">
        <v>266</v>
      </c>
      <c r="H41" s="29">
        <v>-37</v>
      </c>
    </row>
    <row r="42" spans="2:8" x14ac:dyDescent="0.25">
      <c r="B42" s="25" t="s">
        <v>79</v>
      </c>
      <c r="C42" s="26">
        <v>117</v>
      </c>
      <c r="D42" s="27">
        <v>107</v>
      </c>
      <c r="E42" s="29">
        <v>10</v>
      </c>
      <c r="F42" s="26">
        <v>104</v>
      </c>
      <c r="G42" s="27">
        <v>121</v>
      </c>
      <c r="H42" s="29">
        <v>-17</v>
      </c>
    </row>
    <row r="43" spans="2:8" x14ac:dyDescent="0.25">
      <c r="B43" s="25" t="s">
        <v>30</v>
      </c>
      <c r="C43" s="26">
        <v>93</v>
      </c>
      <c r="D43" s="27">
        <v>80</v>
      </c>
      <c r="E43" s="29">
        <v>13</v>
      </c>
      <c r="F43" s="26">
        <v>58</v>
      </c>
      <c r="G43" s="27">
        <v>55</v>
      </c>
      <c r="H43" s="29">
        <v>3</v>
      </c>
    </row>
    <row r="44" spans="2:8" x14ac:dyDescent="0.25">
      <c r="B44" s="25" t="s">
        <v>81</v>
      </c>
      <c r="C44" s="26">
        <v>90</v>
      </c>
      <c r="D44" s="27">
        <v>83</v>
      </c>
      <c r="E44" s="29">
        <v>7</v>
      </c>
      <c r="F44" s="26">
        <v>94</v>
      </c>
      <c r="G44" s="27">
        <v>96</v>
      </c>
      <c r="H44" s="29">
        <v>-2</v>
      </c>
    </row>
    <row r="45" spans="2:8" x14ac:dyDescent="0.25">
      <c r="B45" s="25" t="s">
        <v>53</v>
      </c>
      <c r="C45" s="26">
        <v>86</v>
      </c>
      <c r="D45" s="27">
        <v>98</v>
      </c>
      <c r="E45" s="29">
        <v>-12</v>
      </c>
      <c r="F45" s="26">
        <v>46</v>
      </c>
      <c r="G45" s="27">
        <v>41</v>
      </c>
      <c r="H45" s="29">
        <v>5</v>
      </c>
    </row>
    <row r="46" spans="2:8" x14ac:dyDescent="0.25">
      <c r="B46" s="25" t="s">
        <v>82</v>
      </c>
      <c r="C46" s="26">
        <v>83</v>
      </c>
      <c r="D46" s="27">
        <v>59</v>
      </c>
      <c r="E46" s="29">
        <v>24</v>
      </c>
      <c r="F46" s="26">
        <v>77</v>
      </c>
      <c r="G46" s="27">
        <v>47</v>
      </c>
      <c r="H46" s="29">
        <v>30</v>
      </c>
    </row>
    <row r="47" spans="2:8" x14ac:dyDescent="0.25">
      <c r="B47" s="25" t="s">
        <v>80</v>
      </c>
      <c r="C47" s="26">
        <v>81</v>
      </c>
      <c r="D47" s="27">
        <v>72</v>
      </c>
      <c r="E47" s="29">
        <v>9</v>
      </c>
      <c r="F47" s="26">
        <v>41</v>
      </c>
      <c r="G47" s="27">
        <v>39</v>
      </c>
      <c r="H47" s="29">
        <v>2</v>
      </c>
    </row>
    <row r="48" spans="2:8" x14ac:dyDescent="0.25">
      <c r="B48" s="25" t="s">
        <v>59</v>
      </c>
      <c r="C48" s="26">
        <v>80</v>
      </c>
      <c r="D48" s="27">
        <v>77</v>
      </c>
      <c r="E48" s="29">
        <v>3</v>
      </c>
      <c r="F48" s="26">
        <v>74</v>
      </c>
      <c r="G48" s="27">
        <v>111</v>
      </c>
      <c r="H48" s="29">
        <v>-37</v>
      </c>
    </row>
    <row r="49" spans="2:8" x14ac:dyDescent="0.25">
      <c r="B49" s="25" t="s">
        <v>64</v>
      </c>
      <c r="C49" s="26">
        <v>78</v>
      </c>
      <c r="D49" s="27">
        <v>71</v>
      </c>
      <c r="E49" s="29">
        <v>7</v>
      </c>
      <c r="F49" s="26">
        <v>40</v>
      </c>
      <c r="G49" s="27">
        <v>52</v>
      </c>
      <c r="H49" s="29">
        <v>-12</v>
      </c>
    </row>
    <row r="50" spans="2:8" x14ac:dyDescent="0.25">
      <c r="B50" s="25" t="s">
        <v>70</v>
      </c>
      <c r="C50" s="26">
        <v>74</v>
      </c>
      <c r="D50" s="27">
        <v>78</v>
      </c>
      <c r="E50" s="29">
        <v>-4</v>
      </c>
      <c r="F50" s="26">
        <v>96</v>
      </c>
      <c r="G50" s="27">
        <v>84</v>
      </c>
      <c r="H50" s="29">
        <v>12</v>
      </c>
    </row>
    <row r="51" spans="2:8" x14ac:dyDescent="0.25">
      <c r="B51" s="25" t="s">
        <v>33</v>
      </c>
      <c r="C51" s="26">
        <v>69</v>
      </c>
      <c r="D51" s="27">
        <v>60</v>
      </c>
      <c r="E51" s="29">
        <v>9</v>
      </c>
      <c r="F51" s="26">
        <v>72</v>
      </c>
      <c r="G51" s="27">
        <v>64</v>
      </c>
      <c r="H51" s="29">
        <v>8</v>
      </c>
    </row>
    <row r="52" spans="2:8" x14ac:dyDescent="0.25">
      <c r="B52" s="25" t="s">
        <v>83</v>
      </c>
      <c r="C52" s="26">
        <v>53</v>
      </c>
      <c r="D52" s="27">
        <v>46</v>
      </c>
      <c r="E52" s="29">
        <v>7</v>
      </c>
      <c r="F52" s="26">
        <v>77</v>
      </c>
      <c r="G52" s="27">
        <v>28</v>
      </c>
      <c r="H52" s="29">
        <v>49</v>
      </c>
    </row>
    <row r="53" spans="2:8" x14ac:dyDescent="0.25">
      <c r="B53" s="25" t="s">
        <v>36</v>
      </c>
      <c r="C53" s="26">
        <v>52</v>
      </c>
      <c r="D53" s="27">
        <v>65</v>
      </c>
      <c r="E53" s="29">
        <v>-13</v>
      </c>
      <c r="F53" s="26">
        <v>78</v>
      </c>
      <c r="G53" s="27">
        <v>69</v>
      </c>
      <c r="H53" s="29">
        <v>9</v>
      </c>
    </row>
    <row r="54" spans="2:8" x14ac:dyDescent="0.25">
      <c r="B54" s="25" t="s">
        <v>37</v>
      </c>
      <c r="C54" s="26">
        <v>45</v>
      </c>
      <c r="D54" s="27">
        <v>21</v>
      </c>
      <c r="E54" s="29">
        <v>24</v>
      </c>
      <c r="F54" s="26">
        <v>22</v>
      </c>
      <c r="G54" s="27">
        <v>17</v>
      </c>
      <c r="H54" s="29">
        <v>5</v>
      </c>
    </row>
    <row r="55" spans="2:8" x14ac:dyDescent="0.25">
      <c r="B55" s="25" t="s">
        <v>44</v>
      </c>
      <c r="C55" s="26">
        <v>45</v>
      </c>
      <c r="D55" s="27">
        <v>41</v>
      </c>
      <c r="E55" s="29">
        <v>4</v>
      </c>
      <c r="F55" s="26">
        <v>33</v>
      </c>
      <c r="G55" s="27">
        <v>29</v>
      </c>
      <c r="H55" s="29">
        <v>4</v>
      </c>
    </row>
    <row r="56" spans="2:8" x14ac:dyDescent="0.25">
      <c r="B56" s="25" t="s">
        <v>85</v>
      </c>
      <c r="C56" s="26">
        <v>41</v>
      </c>
      <c r="D56" s="27">
        <v>39</v>
      </c>
      <c r="E56" s="29">
        <v>2</v>
      </c>
      <c r="F56" s="26">
        <v>47</v>
      </c>
      <c r="G56" s="27">
        <v>38</v>
      </c>
      <c r="H56" s="29">
        <v>9</v>
      </c>
    </row>
    <row r="57" spans="2:8" x14ac:dyDescent="0.25">
      <c r="B57" s="25" t="s">
        <v>77</v>
      </c>
      <c r="C57" s="26">
        <v>37</v>
      </c>
      <c r="D57" s="27">
        <v>66</v>
      </c>
      <c r="E57" s="29">
        <v>-29</v>
      </c>
      <c r="F57" s="26">
        <v>23</v>
      </c>
      <c r="G57" s="27">
        <v>22</v>
      </c>
      <c r="H57" s="29">
        <v>1</v>
      </c>
    </row>
    <row r="58" spans="2:8" x14ac:dyDescent="0.25">
      <c r="B58" s="25" t="s">
        <v>51</v>
      </c>
      <c r="C58" s="26">
        <v>27</v>
      </c>
      <c r="D58" s="27">
        <v>69</v>
      </c>
      <c r="E58" s="29">
        <v>-42</v>
      </c>
      <c r="F58" s="26">
        <v>33</v>
      </c>
      <c r="G58" s="27">
        <v>54</v>
      </c>
      <c r="H58" s="29">
        <v>-21</v>
      </c>
    </row>
    <row r="59" spans="2:8" x14ac:dyDescent="0.25">
      <c r="B59" s="25" t="s">
        <v>31</v>
      </c>
      <c r="C59" s="26">
        <v>20</v>
      </c>
      <c r="D59" s="27">
        <v>23</v>
      </c>
      <c r="E59" s="29">
        <v>-3</v>
      </c>
      <c r="F59" s="26">
        <v>25</v>
      </c>
      <c r="G59" s="27">
        <v>30</v>
      </c>
      <c r="H59" s="29">
        <v>-5</v>
      </c>
    </row>
    <row r="60" spans="2:8" x14ac:dyDescent="0.25">
      <c r="B60" s="25" t="s">
        <v>87</v>
      </c>
      <c r="C60" s="26">
        <v>17</v>
      </c>
      <c r="D60" s="27">
        <v>24</v>
      </c>
      <c r="E60" s="29">
        <v>-7</v>
      </c>
      <c r="F60" s="26">
        <v>21</v>
      </c>
      <c r="G60" s="27">
        <v>16</v>
      </c>
      <c r="H60" s="29">
        <v>5</v>
      </c>
    </row>
    <row r="61" spans="2:8" x14ac:dyDescent="0.25">
      <c r="B61" s="25" t="s">
        <v>55</v>
      </c>
      <c r="C61" s="26">
        <v>16</v>
      </c>
      <c r="D61" s="27">
        <v>10</v>
      </c>
      <c r="E61" s="29">
        <v>6</v>
      </c>
      <c r="F61" s="26">
        <v>9</v>
      </c>
      <c r="G61" s="27">
        <v>10</v>
      </c>
      <c r="H61" s="29">
        <v>-1</v>
      </c>
    </row>
    <row r="62" spans="2:8" x14ac:dyDescent="0.25">
      <c r="B62" s="25" t="s">
        <v>93</v>
      </c>
      <c r="C62" s="26">
        <v>11</v>
      </c>
      <c r="D62" s="27">
        <v>12</v>
      </c>
      <c r="E62" s="29">
        <v>-1</v>
      </c>
      <c r="F62" s="26">
        <v>10</v>
      </c>
      <c r="G62" s="27">
        <v>3</v>
      </c>
      <c r="H62" s="29">
        <v>7</v>
      </c>
    </row>
    <row r="63" spans="2:8" x14ac:dyDescent="0.25">
      <c r="B63" s="25" t="s">
        <v>43</v>
      </c>
      <c r="C63" s="26">
        <v>10</v>
      </c>
      <c r="D63" s="27">
        <v>8</v>
      </c>
      <c r="E63" s="29">
        <v>2</v>
      </c>
      <c r="F63" s="26">
        <v>4</v>
      </c>
      <c r="G63" s="27">
        <v>0</v>
      </c>
      <c r="H63" s="29">
        <v>4</v>
      </c>
    </row>
    <row r="64" spans="2:8" x14ac:dyDescent="0.25">
      <c r="B64" s="25" t="s">
        <v>60</v>
      </c>
      <c r="C64" s="26">
        <v>8</v>
      </c>
      <c r="D64" s="27">
        <v>6</v>
      </c>
      <c r="E64" s="29">
        <v>2</v>
      </c>
      <c r="F64" s="26">
        <v>15</v>
      </c>
      <c r="G64" s="27">
        <v>13</v>
      </c>
      <c r="H64" s="29">
        <v>2</v>
      </c>
    </row>
    <row r="65" spans="2:8" x14ac:dyDescent="0.25">
      <c r="B65" s="25" t="s">
        <v>29</v>
      </c>
      <c r="C65" s="26">
        <v>6</v>
      </c>
      <c r="D65" s="27">
        <v>7</v>
      </c>
      <c r="E65" s="29">
        <v>-1</v>
      </c>
      <c r="F65" s="26">
        <v>8</v>
      </c>
      <c r="G65" s="27">
        <v>7</v>
      </c>
      <c r="H65" s="29">
        <v>1</v>
      </c>
    </row>
    <row r="66" spans="2:8" x14ac:dyDescent="0.25">
      <c r="B66" s="25" t="s">
        <v>78</v>
      </c>
      <c r="C66" s="26">
        <v>6</v>
      </c>
      <c r="D66" s="27">
        <v>24</v>
      </c>
      <c r="E66" s="29">
        <v>-18</v>
      </c>
      <c r="F66" s="26">
        <v>8</v>
      </c>
      <c r="G66" s="27">
        <v>6</v>
      </c>
      <c r="H66" s="29">
        <v>2</v>
      </c>
    </row>
    <row r="67" spans="2:8" x14ac:dyDescent="0.25">
      <c r="B67" s="25" t="s">
        <v>56</v>
      </c>
      <c r="C67" s="26">
        <v>5</v>
      </c>
      <c r="D67" s="27">
        <v>4</v>
      </c>
      <c r="E67" s="29">
        <v>1</v>
      </c>
      <c r="F67" s="26">
        <v>2</v>
      </c>
      <c r="G67" s="27">
        <v>2</v>
      </c>
      <c r="H67" s="29">
        <v>0</v>
      </c>
    </row>
    <row r="68" spans="2:8" x14ac:dyDescent="0.25">
      <c r="B68" s="25" t="s">
        <v>54</v>
      </c>
      <c r="C68" s="26">
        <v>4</v>
      </c>
      <c r="D68" s="27">
        <v>3</v>
      </c>
      <c r="E68" s="29">
        <v>1</v>
      </c>
      <c r="F68" s="26">
        <v>14</v>
      </c>
      <c r="G68" s="27">
        <v>15</v>
      </c>
      <c r="H68" s="29">
        <v>-1</v>
      </c>
    </row>
    <row r="69" spans="2:8" x14ac:dyDescent="0.25">
      <c r="B69" s="25" t="s">
        <v>62</v>
      </c>
      <c r="C69" s="26">
        <v>3</v>
      </c>
      <c r="D69" s="27">
        <v>2</v>
      </c>
      <c r="E69" s="29">
        <v>1</v>
      </c>
      <c r="F69" s="26">
        <v>3</v>
      </c>
      <c r="G69" s="27">
        <v>6</v>
      </c>
      <c r="H69" s="29">
        <v>-3</v>
      </c>
    </row>
    <row r="70" spans="2:8" x14ac:dyDescent="0.25">
      <c r="B70" s="25" t="s">
        <v>46</v>
      </c>
      <c r="C70" s="26">
        <v>2</v>
      </c>
      <c r="D70" s="27">
        <v>2</v>
      </c>
      <c r="E70" s="29">
        <v>0</v>
      </c>
      <c r="F70" s="26">
        <v>2</v>
      </c>
      <c r="G70" s="27">
        <v>2</v>
      </c>
      <c r="H70" s="29">
        <v>0</v>
      </c>
    </row>
    <row r="71" spans="2:8" x14ac:dyDescent="0.25">
      <c r="B71" s="25" t="s">
        <v>24</v>
      </c>
      <c r="C71" s="26">
        <v>1</v>
      </c>
      <c r="D71" s="27">
        <v>1</v>
      </c>
      <c r="E71" s="29">
        <v>0</v>
      </c>
      <c r="F71" s="26">
        <v>5</v>
      </c>
      <c r="G71" s="27">
        <v>5</v>
      </c>
      <c r="H71" s="29">
        <v>0</v>
      </c>
    </row>
    <row r="72" spans="2:8" x14ac:dyDescent="0.25">
      <c r="B72" s="25" t="s">
        <v>92</v>
      </c>
      <c r="C72" s="26">
        <v>1</v>
      </c>
      <c r="D72" s="27">
        <v>1</v>
      </c>
      <c r="E72" s="29">
        <v>0</v>
      </c>
      <c r="F72" s="26">
        <v>1</v>
      </c>
      <c r="G72" s="27">
        <v>1</v>
      </c>
      <c r="H72" s="29">
        <v>0</v>
      </c>
    </row>
    <row r="73" spans="2:8" x14ac:dyDescent="0.25">
      <c r="B73" s="48" t="s">
        <v>13</v>
      </c>
      <c r="C73" s="49"/>
      <c r="D73" s="49"/>
      <c r="E73" s="49"/>
      <c r="F73" s="49"/>
      <c r="G73" s="49"/>
      <c r="H73" s="49"/>
    </row>
    <row r="74" spans="2:8" x14ac:dyDescent="0.25">
      <c r="B74" s="50"/>
      <c r="C74" s="50"/>
      <c r="D74" s="50"/>
      <c r="E74" s="50"/>
      <c r="F74" s="50"/>
      <c r="G74" s="50"/>
      <c r="H74" s="50"/>
    </row>
    <row r="75" spans="2:8" x14ac:dyDescent="0.25">
      <c r="B75" s="50"/>
      <c r="C75" s="50"/>
      <c r="D75" s="50"/>
      <c r="E75" s="50"/>
      <c r="F75" s="50"/>
      <c r="G75" s="50"/>
      <c r="H75" s="50"/>
    </row>
    <row r="76" spans="2:8" x14ac:dyDescent="0.25">
      <c r="B76" s="50"/>
      <c r="C76" s="50"/>
      <c r="D76" s="50"/>
      <c r="E76" s="50"/>
      <c r="F76" s="50"/>
      <c r="G76" s="50"/>
      <c r="H76" s="50"/>
    </row>
    <row r="77" spans="2:8" x14ac:dyDescent="0.25">
      <c r="B77" s="50"/>
      <c r="C77" s="50"/>
      <c r="D77" s="50"/>
      <c r="E77" s="50"/>
      <c r="F77" s="50"/>
      <c r="G77" s="50"/>
      <c r="H77" s="50"/>
    </row>
    <row r="78" spans="2:8" x14ac:dyDescent="0.25">
      <c r="B78" s="50"/>
      <c r="C78" s="50"/>
      <c r="D78" s="50"/>
      <c r="E78" s="50"/>
      <c r="F78" s="50"/>
      <c r="G78" s="50"/>
      <c r="H78" s="50"/>
    </row>
    <row r="79" spans="2:8" x14ac:dyDescent="0.25">
      <c r="B79" s="50"/>
      <c r="C79" s="50"/>
      <c r="D79" s="50"/>
      <c r="E79" s="50"/>
      <c r="F79" s="50"/>
      <c r="G79" s="50"/>
      <c r="H79" s="50"/>
    </row>
  </sheetData>
  <autoFilter ref="B7:H30">
    <sortState ref="B8:H80">
      <sortCondition descending="1" ref="C7:C30"/>
    </sortState>
  </autoFilter>
  <mergeCells count="2">
    <mergeCell ref="C6:E6"/>
    <mergeCell ref="F6:H6"/>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SUMÁRIO</vt:lpstr>
      <vt:lpstr>MS-Mato Grosso do Sul</vt:lpstr>
      <vt:lpstr>1)</vt:lpstr>
      <vt:lpstr>2)</vt:lpstr>
      <vt:lpstr>3)</vt:lpstr>
      <vt:lpstr>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Amorim</dc:creator>
  <cp:lastModifiedBy>Leonardo Amorim</cp:lastModifiedBy>
  <dcterms:created xsi:type="dcterms:W3CDTF">2020-06-29T16:17:55Z</dcterms:created>
  <dcterms:modified xsi:type="dcterms:W3CDTF">2020-06-29T17:14:53Z</dcterms:modified>
</cp:coreProperties>
</file>